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66925"/>
  <xr:revisionPtr revIDLastSave="0" documentId="13_ncr:1_{53EBA1D7-A62B-4135-BAF5-3A76F9888292}" xr6:coauthVersionLast="47" xr6:coauthVersionMax="47" xr10:uidLastSave="{00000000-0000-0000-0000-000000000000}"/>
  <bookViews>
    <workbookView xWindow="-110" yWindow="-110" windowWidth="19420" windowHeight="11620" firstSheet="8" activeTab="9" xr2:uid="{F29A0D84-D546-40C5-B142-1D51258D1346}"/>
  </bookViews>
  <sheets>
    <sheet name="BNE total and aero" sheetId="21" r:id="rId1"/>
    <sheet name="BNE carpark and landside" sheetId="22" r:id="rId2"/>
    <sheet name="BNE car parking charts" sheetId="9" r:id="rId3"/>
    <sheet name="MEL total and aero" sheetId="16" r:id="rId4"/>
    <sheet name="MEL carpark and landside" sheetId="18" r:id="rId5"/>
    <sheet name="MEL car parking charts" sheetId="10" r:id="rId6"/>
    <sheet name="PER total and aero" sheetId="14" r:id="rId7"/>
    <sheet name="PER carpark and landside" sheetId="15" r:id="rId8"/>
    <sheet name="PER car parking charts" sheetId="11" r:id="rId9"/>
    <sheet name="SYD total and aero" sheetId="19" r:id="rId10"/>
    <sheet name="SYD carpark and landside" sheetId="20" r:id="rId11"/>
    <sheet name="SYD car parking charts" sheetId="12" r:id="rId12"/>
  </sheets>
  <definedNames>
    <definedName name="_xlnm._FilterDatabase" localSheetId="1" hidden="1">'BNE carpark and landside'!$A$1:$T$22</definedName>
    <definedName name="_ftn1" localSheetId="1">'BNE carpark and landside'!#REF!</definedName>
    <definedName name="_ftn1" localSheetId="4">'MEL carpark and landside'!#REF!</definedName>
    <definedName name="_ftn1" localSheetId="7">'PER carpark and landside'!$A$94</definedName>
    <definedName name="_ftn1" localSheetId="10">'SYD carpark and landside'!$A$70</definedName>
    <definedName name="_ftn2" localSheetId="1">'BNE carpark and landside'!#REF!</definedName>
    <definedName name="_ftn2" localSheetId="7">'PER carpark and landside'!$A$95</definedName>
    <definedName name="_ftn3" localSheetId="1">'BNE carpark and landside'!#REF!</definedName>
    <definedName name="_ftn4" localSheetId="1">'BNE carpark and landside'!#REF!</definedName>
    <definedName name="_ftnref1" localSheetId="1">'BNE carpark and landside'!$A$59</definedName>
    <definedName name="_ftnref1" localSheetId="4">'MEL carpark and landside'!$A$68</definedName>
    <definedName name="_ftnref1" localSheetId="7">'PER carpark and landside'!$A$70</definedName>
    <definedName name="_ftnref1" localSheetId="10">'SYD carpark and landside'!$A$67</definedName>
    <definedName name="_ftnref2" localSheetId="1">'BNE carpark and landside'!$A$63</definedName>
    <definedName name="_ftnref2" localSheetId="7">'PER carpark and landside'!$A$80</definedName>
    <definedName name="_ftnref3" localSheetId="1">'BNE carpark and landside'!$A$71</definedName>
    <definedName name="_ftnref4" localSheetId="1">'BNE carpark and landside'!$A$72</definedName>
    <definedName name="_Toc161864678" localSheetId="1">'BNE carpark and landside'!$A$65</definedName>
    <definedName name="_Toc161864679" localSheetId="4">'MEL carpark and landside'!$A$66</definedName>
    <definedName name="_Toc161864680" localSheetId="7">'PER carpark and landside'!$A$70</definedName>
    <definedName name="_Toc161864681" localSheetId="10">'SYD carpark and landside'!$A$62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4" l="1"/>
  <c r="C7" i="14"/>
  <c r="D7" i="14"/>
  <c r="E7" i="14"/>
  <c r="F7" i="14"/>
  <c r="G7" i="14"/>
  <c r="H7" i="14"/>
  <c r="I7" i="14"/>
  <c r="J7" i="14"/>
  <c r="K7" i="14"/>
  <c r="L7" i="14"/>
  <c r="M7" i="14"/>
  <c r="N7" i="14"/>
  <c r="O7" i="14"/>
  <c r="P7" i="14"/>
  <c r="Q7" i="14"/>
  <c r="B8" i="14"/>
  <c r="C8" i="14"/>
  <c r="D8" i="14"/>
  <c r="E8" i="14"/>
  <c r="F8" i="14"/>
  <c r="G8" i="14"/>
  <c r="H8" i="14"/>
  <c r="I8" i="14"/>
  <c r="J8" i="14"/>
  <c r="K8" i="14"/>
  <c r="L8" i="14"/>
  <c r="M8" i="14"/>
  <c r="N8" i="14"/>
  <c r="O8" i="14"/>
  <c r="P8" i="14"/>
  <c r="Q8" i="14"/>
  <c r="B9" i="14"/>
  <c r="C9" i="14"/>
  <c r="D9" i="14"/>
  <c r="E9" i="14"/>
  <c r="F9" i="14"/>
  <c r="G9" i="14"/>
  <c r="H9" i="14"/>
  <c r="I9" i="14"/>
  <c r="J9" i="14"/>
  <c r="K9" i="14"/>
  <c r="L9" i="14"/>
  <c r="M9" i="14"/>
  <c r="N9" i="14"/>
  <c r="O9" i="14"/>
  <c r="P9" i="14"/>
  <c r="Q9" i="14"/>
  <c r="B10" i="14"/>
  <c r="C10" i="14"/>
  <c r="D10" i="14"/>
  <c r="E10" i="14"/>
  <c r="F10" i="14"/>
  <c r="G10" i="14"/>
  <c r="H10" i="14"/>
  <c r="I10" i="14"/>
  <c r="J10" i="14"/>
  <c r="K10" i="14"/>
  <c r="L10" i="14"/>
  <c r="M10" i="14"/>
  <c r="N10" i="14"/>
  <c r="O10" i="14"/>
  <c r="P10" i="14"/>
  <c r="Q10" i="14"/>
  <c r="B11" i="14"/>
  <c r="C11" i="14"/>
  <c r="D11" i="14"/>
  <c r="E11" i="14"/>
  <c r="F11" i="14"/>
  <c r="G11" i="14"/>
  <c r="H11" i="14"/>
  <c r="I11" i="14"/>
  <c r="J11" i="14"/>
  <c r="K11" i="14"/>
  <c r="L11" i="14"/>
  <c r="M11" i="14"/>
  <c r="N11" i="14"/>
  <c r="O11" i="14"/>
  <c r="P11" i="14"/>
  <c r="Q11" i="14"/>
  <c r="G47" i="22"/>
  <c r="H47" i="22"/>
  <c r="I47" i="22"/>
  <c r="J47" i="22"/>
  <c r="K47" i="22"/>
  <c r="L47" i="22"/>
  <c r="M47" i="22"/>
  <c r="N47" i="22"/>
  <c r="O47" i="22"/>
  <c r="P47" i="22"/>
  <c r="Q47" i="22"/>
  <c r="R47" i="22"/>
  <c r="S47" i="22"/>
  <c r="T47" i="22"/>
  <c r="B56" i="22"/>
  <c r="C56" i="22"/>
  <c r="D56" i="22"/>
  <c r="E56" i="22"/>
  <c r="F56" i="22"/>
  <c r="G56" i="22"/>
  <c r="H56" i="22"/>
  <c r="I56" i="22"/>
  <c r="J56" i="22"/>
  <c r="K56" i="22"/>
  <c r="E81" i="22"/>
  <c r="F81" i="22"/>
  <c r="G81" i="22"/>
  <c r="H81" i="22"/>
  <c r="I81" i="22"/>
  <c r="J81" i="22"/>
  <c r="K81" i="22"/>
  <c r="Q81" i="22"/>
  <c r="R81" i="22"/>
  <c r="S81" i="22"/>
  <c r="E93" i="22"/>
  <c r="F93" i="22"/>
  <c r="G93" i="22"/>
  <c r="H93" i="22"/>
  <c r="I93" i="22"/>
  <c r="J93" i="22"/>
  <c r="K93" i="22"/>
  <c r="Q93" i="22"/>
  <c r="R93" i="22"/>
  <c r="S93" i="22"/>
  <c r="B7" i="21"/>
  <c r="C7" i="21"/>
  <c r="D7" i="21"/>
  <c r="E7" i="21"/>
  <c r="F7" i="21"/>
  <c r="G7" i="21"/>
  <c r="H7" i="21"/>
  <c r="I7" i="21"/>
  <c r="J7" i="21"/>
  <c r="K7" i="21"/>
  <c r="L7" i="21"/>
  <c r="M7" i="21"/>
  <c r="N7" i="21"/>
  <c r="O7" i="21"/>
  <c r="P7" i="21"/>
  <c r="Q7" i="21"/>
  <c r="B8" i="21"/>
  <c r="C8" i="21"/>
  <c r="D8" i="21"/>
  <c r="E8" i="21"/>
  <c r="F8" i="21"/>
  <c r="G8" i="21"/>
  <c r="H8" i="21"/>
  <c r="I8" i="21"/>
  <c r="J8" i="21"/>
  <c r="K8" i="21"/>
  <c r="L8" i="21"/>
  <c r="M8" i="21"/>
  <c r="N8" i="21"/>
  <c r="O8" i="21"/>
  <c r="P8" i="21"/>
  <c r="Q8" i="21"/>
  <c r="B9" i="21"/>
  <c r="C9" i="21"/>
  <c r="D9" i="21"/>
  <c r="E9" i="21"/>
  <c r="F9" i="21"/>
  <c r="G9" i="21"/>
  <c r="H9" i="21"/>
  <c r="I9" i="21"/>
  <c r="J9" i="21"/>
  <c r="K9" i="21"/>
  <c r="L9" i="21"/>
  <c r="M9" i="21"/>
  <c r="N9" i="21"/>
  <c r="O9" i="21"/>
  <c r="P9" i="21"/>
  <c r="Q9" i="21"/>
  <c r="B10" i="21"/>
  <c r="C10" i="21"/>
  <c r="D10" i="21"/>
  <c r="E10" i="21"/>
  <c r="F10" i="21"/>
  <c r="G10" i="21"/>
  <c r="H10" i="21"/>
  <c r="I10" i="21"/>
  <c r="J10" i="21"/>
  <c r="K10" i="21"/>
  <c r="L10" i="21"/>
  <c r="M10" i="21"/>
  <c r="N10" i="21"/>
  <c r="O10" i="21"/>
  <c r="P10" i="21"/>
  <c r="Q10" i="21"/>
  <c r="B11" i="21"/>
  <c r="C11" i="21"/>
  <c r="D11" i="21"/>
  <c r="E11" i="21"/>
  <c r="F11" i="21"/>
  <c r="G11" i="21"/>
  <c r="H11" i="21"/>
  <c r="I11" i="21"/>
  <c r="J11" i="21"/>
  <c r="K11" i="21"/>
  <c r="L11" i="21"/>
  <c r="M11" i="21"/>
  <c r="N11" i="21"/>
  <c r="O11" i="21"/>
  <c r="P11" i="21"/>
  <c r="Q11" i="21"/>
  <c r="G49" i="20"/>
  <c r="H49" i="20"/>
  <c r="I49" i="20"/>
  <c r="J49" i="20"/>
  <c r="K49" i="20"/>
  <c r="L49" i="20"/>
  <c r="M49" i="20"/>
  <c r="N49" i="20"/>
  <c r="O49" i="20"/>
  <c r="P49" i="20"/>
  <c r="Q49" i="20"/>
  <c r="R49" i="20"/>
  <c r="S49" i="20"/>
  <c r="T49" i="20"/>
  <c r="B55" i="20"/>
  <c r="C55" i="20"/>
  <c r="D55" i="20"/>
  <c r="E55" i="20"/>
  <c r="F55" i="20"/>
  <c r="G55" i="20"/>
  <c r="H55" i="20"/>
  <c r="I55" i="20"/>
  <c r="J55" i="20"/>
  <c r="K55" i="20"/>
  <c r="E83" i="20"/>
  <c r="F83" i="20"/>
  <c r="G83" i="20"/>
  <c r="H83" i="20"/>
  <c r="I83" i="20"/>
  <c r="J83" i="20"/>
  <c r="K83" i="20"/>
  <c r="Q83" i="20"/>
  <c r="R83" i="20"/>
  <c r="S83" i="20"/>
  <c r="G45" i="18"/>
  <c r="H45" i="18"/>
  <c r="I45" i="18"/>
  <c r="J45" i="18"/>
  <c r="K45" i="18"/>
  <c r="L45" i="18"/>
  <c r="M45" i="18"/>
  <c r="N45" i="18"/>
  <c r="O45" i="18"/>
  <c r="P45" i="18"/>
  <c r="Q45" i="18"/>
  <c r="R45" i="18"/>
  <c r="S45" i="18"/>
  <c r="T45" i="18"/>
  <c r="E73" i="18"/>
  <c r="F73" i="18"/>
  <c r="G73" i="18"/>
  <c r="H73" i="18"/>
  <c r="I73" i="18"/>
  <c r="J73" i="18"/>
  <c r="K73" i="18"/>
  <c r="Q73" i="18"/>
  <c r="R73" i="18"/>
  <c r="S73" i="18"/>
  <c r="B7" i="16"/>
  <c r="C7" i="16"/>
  <c r="D7" i="16"/>
  <c r="E7" i="16"/>
  <c r="F7" i="16"/>
  <c r="G7" i="16"/>
  <c r="H7" i="16"/>
  <c r="I7" i="16"/>
  <c r="J7" i="16"/>
  <c r="K7" i="16"/>
  <c r="L7" i="16"/>
  <c r="M7" i="16"/>
  <c r="N7" i="16"/>
  <c r="O7" i="16"/>
  <c r="P7" i="16"/>
  <c r="Q7" i="16"/>
  <c r="B8" i="16"/>
  <c r="C8" i="16"/>
  <c r="D8" i="16"/>
  <c r="E8" i="16"/>
  <c r="F8" i="16"/>
  <c r="G8" i="16"/>
  <c r="H8" i="16"/>
  <c r="I8" i="16"/>
  <c r="J8" i="16"/>
  <c r="K8" i="16"/>
  <c r="L8" i="16"/>
  <c r="M8" i="16"/>
  <c r="N8" i="16"/>
  <c r="O8" i="16"/>
  <c r="P8" i="16"/>
  <c r="Q8" i="16"/>
  <c r="B9" i="16"/>
  <c r="C9" i="16"/>
  <c r="D9" i="16"/>
  <c r="E9" i="16"/>
  <c r="F9" i="16"/>
  <c r="G9" i="16"/>
  <c r="H9" i="16"/>
  <c r="I9" i="16"/>
  <c r="J9" i="16"/>
  <c r="K9" i="16"/>
  <c r="L9" i="16"/>
  <c r="M9" i="16"/>
  <c r="N9" i="16"/>
  <c r="O9" i="16"/>
  <c r="P9" i="16"/>
  <c r="Q9" i="16"/>
  <c r="B10" i="16"/>
  <c r="C10" i="16"/>
  <c r="D10" i="16"/>
  <c r="E10" i="16"/>
  <c r="F10" i="16"/>
  <c r="G10" i="16"/>
  <c r="H10" i="16"/>
  <c r="I10" i="16"/>
  <c r="J10" i="16"/>
  <c r="K10" i="16"/>
  <c r="L10" i="16"/>
  <c r="M10" i="16"/>
  <c r="N10" i="16"/>
  <c r="O10" i="16"/>
  <c r="P10" i="16"/>
  <c r="Q10" i="16"/>
  <c r="B11" i="16"/>
  <c r="C11" i="16"/>
  <c r="D11" i="16"/>
  <c r="E11" i="16"/>
  <c r="F11" i="16"/>
  <c r="G11" i="16"/>
  <c r="H11" i="16"/>
  <c r="I11" i="16"/>
  <c r="J11" i="16"/>
  <c r="K11" i="16"/>
  <c r="L11" i="16"/>
  <c r="M11" i="16"/>
  <c r="N11" i="16"/>
  <c r="O11" i="16"/>
  <c r="P11" i="16"/>
  <c r="Q11" i="16"/>
  <c r="G53" i="15"/>
  <c r="H53" i="15"/>
  <c r="I53" i="15"/>
  <c r="J53" i="15"/>
  <c r="K53" i="15"/>
  <c r="L53" i="15"/>
  <c r="M53" i="15"/>
  <c r="N53" i="15"/>
  <c r="O53" i="15"/>
  <c r="P53" i="15"/>
  <c r="Q53" i="15"/>
  <c r="R53" i="15"/>
  <c r="S53" i="15"/>
  <c r="T53" i="15"/>
  <c r="B63" i="15"/>
  <c r="C63" i="15"/>
  <c r="D63" i="15"/>
  <c r="E63" i="15"/>
  <c r="F63" i="15"/>
  <c r="G63" i="15"/>
  <c r="H63" i="15"/>
  <c r="I63" i="15"/>
  <c r="J63" i="15"/>
  <c r="K63" i="15"/>
  <c r="E85" i="15"/>
  <c r="F85" i="15"/>
  <c r="G85" i="15"/>
  <c r="H85" i="15"/>
  <c r="I85" i="15"/>
  <c r="J85" i="15"/>
  <c r="K85" i="15"/>
  <c r="Q85" i="15"/>
  <c r="R85" i="15"/>
  <c r="S85" i="15"/>
  <c r="E106" i="15"/>
  <c r="F106" i="15"/>
  <c r="G106" i="15"/>
  <c r="H106" i="15"/>
  <c r="I106" i="15"/>
  <c r="J106" i="15"/>
  <c r="K106" i="15"/>
  <c r="Q106" i="15"/>
  <c r="R106" i="15"/>
  <c r="S106" i="15"/>
</calcChain>
</file>

<file path=xl/sharedStrings.xml><?xml version="1.0" encoding="utf-8"?>
<sst xmlns="http://schemas.openxmlformats.org/spreadsheetml/2006/main" count="2008" uniqueCount="421">
  <si>
    <t>2007–08</t>
  </si>
  <si>
    <t>2008–09</t>
  </si>
  <si>
    <t>2009–10</t>
  </si>
  <si>
    <t>2010–11</t>
  </si>
  <si>
    <t>2011–12</t>
  </si>
  <si>
    <t>2012–13</t>
  </si>
  <si>
    <t>2013–14</t>
  </si>
  <si>
    <t>2014–15</t>
  </si>
  <si>
    <t>2015–16</t>
  </si>
  <si>
    <t>2016–17</t>
  </si>
  <si>
    <t>2017–18</t>
  </si>
  <si>
    <t>2018–19</t>
  </si>
  <si>
    <t>2019–20</t>
  </si>
  <si>
    <t>2020-21</t>
  </si>
  <si>
    <t>2021-22</t>
  </si>
  <si>
    <t>Passengers ('000)</t>
  </si>
  <si>
    <t>Tonnes landed ('000)</t>
  </si>
  <si>
    <t>Aircraft movements ('000)</t>
  </si>
  <si>
    <t>Domestic Passengers ('000)</t>
  </si>
  <si>
    <t>International Passengers ('000)</t>
  </si>
  <si>
    <t>Average staff equivalents - Aeronautical services</t>
  </si>
  <si>
    <t>Average staff equivalents - Non-aeronautical services</t>
  </si>
  <si>
    <t>Area - Aeronautical services (hectares)</t>
  </si>
  <si>
    <t>Area - Non-aeronautical services (hectares)</t>
  </si>
  <si>
    <t>Aeronautical Revenue per passenger ($)</t>
  </si>
  <si>
    <t>Aeronautical Expenses per passenger ($)</t>
  </si>
  <si>
    <t>Aeronautical Operating profit per passenger ($)</t>
  </si>
  <si>
    <t>Aeronautical revenue ($m)</t>
  </si>
  <si>
    <t>Total airport revenue ($m)</t>
  </si>
  <si>
    <t>Aeronautical operating expenses ($m)</t>
  </si>
  <si>
    <t>Total airport operating expenses ($m)</t>
  </si>
  <si>
    <t>Aeronautical operating profit ($m)</t>
  </si>
  <si>
    <t>Total airport operating profit ($m)</t>
  </si>
  <si>
    <t>Aeronautical profit margin (%)</t>
  </si>
  <si>
    <t>Total airport profit margin (%)</t>
  </si>
  <si>
    <t>Aeronautical investment property ($m)</t>
  </si>
  <si>
    <t>Total airport investment property ($m)</t>
  </si>
  <si>
    <t>Aeronautical land ($m)</t>
  </si>
  <si>
    <t>Total airport land ($m)</t>
  </si>
  <si>
    <t>Aeronautical property, plant and equipment ($m)</t>
  </si>
  <si>
    <t>Total airport property, plant and equipment ($m)</t>
  </si>
  <si>
    <t>Aeronautical intangibles ($m)</t>
  </si>
  <si>
    <t>Total airport intangibles ($m)</t>
  </si>
  <si>
    <t>Aeronautical other tangible non-current assets ($m)</t>
  </si>
  <si>
    <t>Total airport other tangible non-current assets ($m)</t>
  </si>
  <si>
    <t>Aeronautical total tangible non-current assets ($m)</t>
  </si>
  <si>
    <t>Total airport total tangible non-current assets ($m)</t>
  </si>
  <si>
    <t>Aeronautical total non-current assets ($m)</t>
  </si>
  <si>
    <t>Total airport total non-current assets ($m)</t>
  </si>
  <si>
    <t>Aeronautical asset additions as a percentage of tangible non-current assets (%)</t>
  </si>
  <si>
    <t>Aeronautical asset additions ($m)</t>
  </si>
  <si>
    <t>Total airport asset additions additions as a percentage of tangible non-current assets (%)</t>
  </si>
  <si>
    <t>Total airport asset additions ($m)</t>
  </si>
  <si>
    <t>Rate of return (EBITA) on tangible non-current assets for aeronautical services (%)</t>
  </si>
  <si>
    <t>2004–05</t>
  </si>
  <si>
    <t>2005–06</t>
  </si>
  <si>
    <t>2006–07</t>
  </si>
  <si>
    <t>2013-14</t>
  </si>
  <si>
    <t>2014-15</t>
  </si>
  <si>
    <t>2015-16</t>
  </si>
  <si>
    <t>2016-17</t>
  </si>
  <si>
    <t>2017-18</t>
  </si>
  <si>
    <t>2018-19</t>
  </si>
  <si>
    <t>2019-20</t>
  </si>
  <si>
    <t>Long-term at-distance parking online booking average revenue per customer</t>
  </si>
  <si>
    <t>1 to 2 days</t>
  </si>
  <si>
    <t>2 to 3 days</t>
  </si>
  <si>
    <t>4 to 5 days</t>
  </si>
  <si>
    <t>6 to 7 days</t>
  </si>
  <si>
    <t>Car parking operational and financial performance data</t>
  </si>
  <si>
    <t>Number of International short-term and long-term car park spaces</t>
  </si>
  <si>
    <t>Number of Domestic short-term car park spaces</t>
  </si>
  <si>
    <t>Number of Domestic long-term car park spaces</t>
  </si>
  <si>
    <t>Number of Remote long-term (Airpark) car park spaces</t>
  </si>
  <si>
    <t>Number of staff car park spaces</t>
  </si>
  <si>
    <t>Annual throughput of International short-term and long-term car park facilities (000s)</t>
  </si>
  <si>
    <t>Annual throughput of Domestic short-term car park facilities (000s)</t>
  </si>
  <si>
    <t>Annual throughput of Domestic long-term car park facilities (000s)</t>
  </si>
  <si>
    <t>Annual throughput of Remote long-term (Airpark) car park facilities (000s)</t>
  </si>
  <si>
    <t>Average daily throughput of International short-term and long-term car park facilities</t>
  </si>
  <si>
    <t>Average daily throughput of Domestic short-term car park facilities</t>
  </si>
  <si>
    <t>Average daily throughput of Domestic long-term car park facilities</t>
  </si>
  <si>
    <t>Average daily throughput of Remote long-term (Airpark) car park facilities</t>
  </si>
  <si>
    <t>Car parking revenue ($million)</t>
  </si>
  <si>
    <t>Car parking operating expenses ($million)</t>
  </si>
  <si>
    <t>Car parking profit margin (%)</t>
  </si>
  <si>
    <t>Revenue per car park space ($)</t>
  </si>
  <si>
    <t>Operating expenses per car park space ($)</t>
  </si>
  <si>
    <t>Revenue per vehicle ($)</t>
  </si>
  <si>
    <t>Operating expenses per vehicle ($)</t>
  </si>
  <si>
    <t>Landside operational and financial statistics</t>
  </si>
  <si>
    <t>Taxi price (per pick-up)</t>
  </si>
  <si>
    <t>Taxi volume (000s)</t>
  </si>
  <si>
    <t>Taxi revenue ($000s)</t>
  </si>
  <si>
    <t>Ride share price (per pick-up)</t>
  </si>
  <si>
    <t>NA</t>
  </si>
  <si>
    <t>Ride share volume (000s)</t>
  </si>
  <si>
    <t>Ride share revenue ($000s)</t>
  </si>
  <si>
    <t>Private bus and private car price Price (Private bus / private car) (a)</t>
  </si>
  <si>
    <t>Private bus and private car volume (000s) (b)</t>
  </si>
  <si>
    <t>Private bus and private car revenue ($000s)</t>
  </si>
  <si>
    <t>Off-airport parking price (minimum fee) (a)</t>
  </si>
  <si>
    <t>Off-airport parking volume (000s) (c)</t>
  </si>
  <si>
    <t>Off-airport parking revenue ($000s)</t>
  </si>
  <si>
    <t>Public bus revenue ($000s)</t>
  </si>
  <si>
    <t>Train revenue ($000s) (d)</t>
  </si>
  <si>
    <t>(a) Brisbane Airport charges private car and bus operators, and off-airport car parking operators based on vehicle type, length of stay and location. Prices listed are the minimum charges for parking at the domestic terminal.</t>
  </si>
  <si>
    <t>(b) Brisbane Airport reported private bus and private car volumes and revenue inclusive of ride share in 2016–17.</t>
  </si>
  <si>
    <t>(c) Brisbane Airport changed from a fixed monthly fee for all off-airport parking operators to time-based charging in 2016–17. Some operators now utilise public roads for drop-offs which is not measured by the airport.</t>
  </si>
  <si>
    <t>(d) Train revenue in 2019-20 and 2020-21 accounts for rental abatement of $37,037 (ex GST) that was provided to Airtrain for the period from 29/03/2020 to 30/09/2020.</t>
  </si>
  <si>
    <t>Number of At-terminal car park spaces</t>
  </si>
  <si>
    <t>Number of At-distance car park spaces</t>
  </si>
  <si>
    <t>Annual throughput of At-terminal car park facilities (000s)</t>
  </si>
  <si>
    <t>Annual throughput of At-distance car park facilities (000s)</t>
  </si>
  <si>
    <t>Average daily throughput of At-terminal car park facilities</t>
  </si>
  <si>
    <t>Average daily throughput of At-distance car park facilities</t>
  </si>
  <si>
    <t>Private car price (per 30 minute stay) (a)</t>
  </si>
  <si>
    <t>Private car volume (000s)</t>
  </si>
  <si>
    <t>Private car revenue ($000s)</t>
  </si>
  <si>
    <t>Private bus revenue ($000s) (c)</t>
  </si>
  <si>
    <t>Off-airport parking and private bus price (minimum fee) (b)</t>
  </si>
  <si>
    <t>Off-airport parking and private bus volume (000s) (d)</t>
  </si>
  <si>
    <t>(a) Melbourne Airport charges cars based on length of stay.</t>
  </si>
  <si>
    <t>(b) Melbourne Airport levies a range of charges to private buses including off airport car parking operators, which are applied on the basis of different combinations of trip type, passenger numbers and for staff.</t>
  </si>
  <si>
    <t>(d) From 2014–15, Melbourne Airport reported off-airport car parking volumes inclusive of private bus volumes.</t>
  </si>
  <si>
    <t>Long-term at-distance online parking average revenue per passenger</t>
  </si>
  <si>
    <t>T1/2 Long-Term Car Park</t>
  </si>
  <si>
    <t>T3/4 Long-Term Car Park</t>
  </si>
  <si>
    <t>Number of T3/T4 short-term car park spaces</t>
  </si>
  <si>
    <t>Number of T3/T4 long-term car park spaces</t>
  </si>
  <si>
    <t>Number of T1/T2 short-term car park spaces</t>
  </si>
  <si>
    <t>Number of T1/T2 long-term car park spaces</t>
  </si>
  <si>
    <t>Annual throughput of T3/T4 short-term car park facilities (000s)</t>
  </si>
  <si>
    <t>Annual throughput of T3/T4 long-term car park facilities (000s)</t>
  </si>
  <si>
    <t>Annual throughput of T1/T2 short-term car park facilities (000s)</t>
  </si>
  <si>
    <t>Annual throughput of T1/T2 long-term car park facilities (000s)</t>
  </si>
  <si>
    <t>Average daily throughput of T3/T4 short-term car park facilities</t>
  </si>
  <si>
    <t>Average daily throughput of T3/T4 long-term car park facilities</t>
  </si>
  <si>
    <t>Average daily throughput of T1/T2 short-term car park facilities</t>
  </si>
  <si>
    <t>Average daily throughput of T1/T2 long-term car park facilities</t>
  </si>
  <si>
    <t>Private car price (per entry) (a)</t>
  </si>
  <si>
    <t>(a) Perth Airport charges private cars based on the length of stay. The listed charge is for a stay between 10 minutes and 1 hour.</t>
  </si>
  <si>
    <t>Number of Domestic terminal car park spaces</t>
  </si>
  <si>
    <t>Number of International terminal car park spaces</t>
  </si>
  <si>
    <t>Number of Long-term (Blu Emu) car park spaces</t>
  </si>
  <si>
    <t>Annual throughput of Domestic terminal car park facilities (000s)</t>
  </si>
  <si>
    <t>Annual throughput of International terminal car park facilities (000s)</t>
  </si>
  <si>
    <t>Annual throughput of Long-term (Blu Emu) car park facilities (000s)</t>
  </si>
  <si>
    <t>Average daily throughput of Domestic terminal car park facilities</t>
  </si>
  <si>
    <t>Average daily throughput of International terminal car park facilities</t>
  </si>
  <si>
    <t>Average daily throughput of at-distance car park facilities</t>
  </si>
  <si>
    <t>Ride share/priority pick-up price (per pick-up)</t>
  </si>
  <si>
    <t>Ride share/priority pick-up volume (000s)</t>
  </si>
  <si>
    <t>Ride share/priority pick-up revenue ($000s)</t>
  </si>
  <si>
    <t>Private car price (minimum fee) (a)</t>
  </si>
  <si>
    <t>Private bus and off-airport parking price (minimum fee) (b)</t>
  </si>
  <si>
    <t>Private bus and off-airport parking volume (000s) (c)</t>
  </si>
  <si>
    <t>Private bus and off-airport parking revenue ($000s) (c)</t>
  </si>
  <si>
    <t>Rate of return (EBITA) on tangible non-current assets for total airport services (%) (excluding inter-company transactions)</t>
  </si>
  <si>
    <t>2022-23</t>
  </si>
  <si>
    <t>All prices, costs, revenues and profits are presented in real 2022-23 Australian Dollars</t>
  </si>
  <si>
    <t>All price, costs, revenues and profits are presented in real 2022-23 Australian Dollars</t>
  </si>
  <si>
    <t>Car parking operational and financial data</t>
  </si>
  <si>
    <t>Landside operational and financial data</t>
  </si>
  <si>
    <t>Total airport and aeronautical quality data</t>
  </si>
  <si>
    <t xml:space="preserve">BNE domestic terminal </t>
  </si>
  <si>
    <t>Surveys of passengers</t>
  </si>
  <si>
    <t>Circulation space for inbound baggage reclaim</t>
  </si>
  <si>
    <t>Information display for inbound baggage reclaim</t>
  </si>
  <si>
    <t>Findability of baggage trolleys</t>
  </si>
  <si>
    <t xml:space="preserve">BNE international terminal </t>
  </si>
  <si>
    <t>Gate lounges and seating other than in gate lounges</t>
  </si>
  <si>
    <t>Flight information, general signage and public-adress systems</t>
  </si>
  <si>
    <t>Facilities to enable the processing of passengers through customs, immigration and quarantine</t>
  </si>
  <si>
    <t>Number of passengers per baggage trolley during peak hour in the year</t>
  </si>
  <si>
    <t>Number of passengers per flight information display screen during peak hour in the year</t>
  </si>
  <si>
    <t>Number of passengers per information point during peak hour in the year</t>
  </si>
  <si>
    <t>Flight information display screens</t>
  </si>
  <si>
    <t>Signage and wayfinding</t>
  </si>
  <si>
    <t>Seating in lounge area (quality and availability)</t>
  </si>
  <si>
    <t>Crowding in lounge area</t>
  </si>
  <si>
    <t>Standard of washrooms</t>
  </si>
  <si>
    <t>Quality of security search process</t>
  </si>
  <si>
    <t>Gate lounges</t>
  </si>
  <si>
    <t>Amenities</t>
  </si>
  <si>
    <t>Security</t>
  </si>
  <si>
    <t>Surveys of airlines</t>
  </si>
  <si>
    <t>Percentage of passengers arriving using an aerobridges in the year</t>
  </si>
  <si>
    <t>Percentage of passengers departing using an aerobridge in the year</t>
  </si>
  <si>
    <t>Number of departing passengers per check-in desk, kiosk and bag drop facility (during peak hour) in the year</t>
  </si>
  <si>
    <t>Number of arriving passengers per inbound Immigration desk (during peak hour) in the year</t>
  </si>
  <si>
    <t>Number of arriving passengers per baggage inspection desk (during peak hour) in the year</t>
  </si>
  <si>
    <t>Number of departing passengers per outbound Immigration desk (during peak hour) in the year</t>
  </si>
  <si>
    <t>Number of departing passengers per security clearance system (during peak hour) in the year</t>
  </si>
  <si>
    <t>Number of departing passengers per seat in gate lounges during peak hour in the year</t>
  </si>
  <si>
    <t>Number of departing passengers per square metre of lounge area during peak hour in the year</t>
  </si>
  <si>
    <t>Average throughput of inbound baggage reclaim system per hour</t>
  </si>
  <si>
    <t>Average throughput of outbound baggage handling system per hour</t>
  </si>
  <si>
    <t>Number of arriving passengers per square metre of inbound baggage reclaim during peak hour in the year</t>
  </si>
  <si>
    <t>Number of departing passengers per washroom during peak hour in the year</t>
  </si>
  <si>
    <t>Runway</t>
  </si>
  <si>
    <t>Taxiways</t>
  </si>
  <si>
    <t>Aprons</t>
  </si>
  <si>
    <t>Aircraft parking</t>
  </si>
  <si>
    <t>Ground handling</t>
  </si>
  <si>
    <t>Management responsiveness</t>
  </si>
  <si>
    <t>availability</t>
  </si>
  <si>
    <t>standard</t>
  </si>
  <si>
    <t>Check-in waiting time</t>
  </si>
  <si>
    <t>Waiting time in outbound Immigration area</t>
  </si>
  <si>
    <t>Waiting time in inbound Immigration area</t>
  </si>
  <si>
    <t>Waiting time in inbound baggage inspection area</t>
  </si>
  <si>
    <t>10.67 / 6.89</t>
  </si>
  <si>
    <t>10.68 / 6.89</t>
  </si>
  <si>
    <t>10.71 / 6.91</t>
  </si>
  <si>
    <t>10.79 / 6.99</t>
  </si>
  <si>
    <t>10.62 / 6.87</t>
  </si>
  <si>
    <t>10.17 / 6.58</t>
  </si>
  <si>
    <t>5.04 / 4.24</t>
  </si>
  <si>
    <t>10.59 / 6.84</t>
  </si>
  <si>
    <t>Waiting time for taxis</t>
  </si>
  <si>
    <t>2007-08</t>
  </si>
  <si>
    <t>2008-09</t>
  </si>
  <si>
    <t>2009-10</t>
  </si>
  <si>
    <t>2010-11</t>
  </si>
  <si>
    <t>2011-12</t>
  </si>
  <si>
    <t>2012-13</t>
  </si>
  <si>
    <t xml:space="preserve">MEL T3 domestic terminal </t>
  </si>
  <si>
    <t>Washrooms</t>
  </si>
  <si>
    <t>Number of departing passengers per washroom (during peak hour) in the year</t>
  </si>
  <si>
    <t>Aerobridges</t>
  </si>
  <si>
    <t>Number of arriving passengers per aerobridge (during peak hour) in the year</t>
  </si>
  <si>
    <t>Number of departing passengers per aerobridge (during peak hour) in the year</t>
  </si>
  <si>
    <t>Check-in services and facilities</t>
  </si>
  <si>
    <t>Security inspection</t>
  </si>
  <si>
    <t>Number of departing passengers per seat in gate lounges (during peak hour) in the year</t>
  </si>
  <si>
    <t>Number of departing passengers per square metre of lounge area (during peak hour) in the year</t>
  </si>
  <si>
    <t>Baggage processing</t>
  </si>
  <si>
    <t>Average throughput of inbound baggage reclaim system (per hour)</t>
  </si>
  <si>
    <t>Average throughput of outbound baggage handling system (per hour)</t>
  </si>
  <si>
    <t>Number of arriving passengers per square metre of inbound baggage reclaim (during peak hour) in the year</t>
  </si>
  <si>
    <t>Baggage trolleys</t>
  </si>
  <si>
    <t>Number of passengers per baggage trolley (during peak hour) in the year</t>
  </si>
  <si>
    <t>Number of passengers per flight information display screen (during peak hour) in the year</t>
  </si>
  <si>
    <t>Number of passengers per information point (during peak hour) in the year</t>
  </si>
  <si>
    <t>MEL- T4 domestic terminal</t>
  </si>
  <si>
    <t>MEL - T1 domestic terminal</t>
  </si>
  <si>
    <t>MEL - T2 international terminal</t>
  </si>
  <si>
    <t xml:space="preserve">MEL T2 international terminal </t>
  </si>
  <si>
    <t>PER - T1 international terminal</t>
  </si>
  <si>
    <t>PER - T3 domestic terminal</t>
  </si>
  <si>
    <t>PER - T2 domestic terminal</t>
  </si>
  <si>
    <t>PER - T1 domestic terminal</t>
  </si>
  <si>
    <t>SYD - T1 international terminal</t>
  </si>
  <si>
    <t>SYD - T2 domestic terminal</t>
  </si>
  <si>
    <t>SYD - T3 domestic terminal</t>
  </si>
  <si>
    <t>MEL T4 domestic terminal</t>
  </si>
  <si>
    <t>MEL T1 domestic terminal</t>
  </si>
  <si>
    <t>PER - T4 domestic terminal</t>
  </si>
  <si>
    <t>PER - T3 international terminal</t>
  </si>
  <si>
    <t xml:space="preserve">PER T1 international terminal </t>
  </si>
  <si>
    <t>PER-T3 domestic terminal</t>
  </si>
  <si>
    <t>PER-T2 domestic terminal</t>
  </si>
  <si>
    <t>PER-T1 domestic terminal</t>
  </si>
  <si>
    <t>PER-T4 domestic terminal</t>
  </si>
  <si>
    <t xml:space="preserve">PER T3 international terminal </t>
  </si>
  <si>
    <t xml:space="preserve">SYD T1 international terminal </t>
  </si>
  <si>
    <t>SYD-T2 domestic terminal</t>
  </si>
  <si>
    <t>SYD-T3 domestic terminal</t>
  </si>
  <si>
    <t>Airport</t>
  </si>
  <si>
    <t>Domestic or International</t>
  </si>
  <si>
    <t>Terminal</t>
  </si>
  <si>
    <t>Landslide objective indicators</t>
  </si>
  <si>
    <t>Brisbane</t>
  </si>
  <si>
    <t>Domestic</t>
  </si>
  <si>
    <t>Domestic Terminal</t>
  </si>
  <si>
    <t>Total area at terminal kerbside and at designated waiting areas for passenger pick-up and drop-off provided to the public at no charge (measured in terms of the number of standard car park spaces)</t>
  </si>
  <si>
    <t>Total area at terminal kerbside for passenger pick-up and drop-off provided to landside operators, such as taxis, and providers of other off-airport parking services (measured in terms of the number of standard car park spaces)</t>
  </si>
  <si>
    <t xml:space="preserve">International </t>
  </si>
  <si>
    <t>International Terminal</t>
  </si>
  <si>
    <t>Landside objective measures</t>
  </si>
  <si>
    <t>Landside passenger surveys</t>
  </si>
  <si>
    <t>Quality indicator</t>
  </si>
  <si>
    <t>International</t>
  </si>
  <si>
    <t>Good</t>
  </si>
  <si>
    <t>Excellent</t>
  </si>
  <si>
    <t>Melbourne</t>
  </si>
  <si>
    <t>T3</t>
  </si>
  <si>
    <t>T4</t>
  </si>
  <si>
    <t>T1</t>
  </si>
  <si>
    <t>T2</t>
  </si>
  <si>
    <t>Landside objective indicators</t>
  </si>
  <si>
    <t>International and Domestic</t>
  </si>
  <si>
    <t>Perth</t>
  </si>
  <si>
    <t>Satisfactory</t>
  </si>
  <si>
    <t>Included as above</t>
  </si>
  <si>
    <t>Sydney</t>
  </si>
  <si>
    <t>Total landside access volume</t>
  </si>
  <si>
    <t>Total landside access revenue ($ millions)</t>
  </si>
  <si>
    <t>Brisbane Airport – selected short term drive up parking prices in real terms – at terminal: 30 June 2009 to 30 June 2023</t>
  </si>
  <si>
    <t>Brisbane Airport – selected long term drive up parking prices in real terms – at terminal: 30 June 2017 to 30 June 2023</t>
  </si>
  <si>
    <t>Melbourne Airport – selected short term drive up parking prices in real terms – at terminal: 30 June 2009 to 30 June 2023</t>
  </si>
  <si>
    <t>Melbourne Airport – selected long term drive up parking prices in real terms – at terminal: 30 June 2009 to 30 June 2023</t>
  </si>
  <si>
    <t>Perth Airport – selected short term drive up parking prices in real terms – at terminal: 30 June 2009 to 30 June 2023</t>
  </si>
  <si>
    <t>Perth Airport – selected long term drive up parking prices in real terms – at terminal: 30 June 2009 to 30 June 2023</t>
  </si>
  <si>
    <t>Sydney Airport – selected short term drive up parking prices in real terms – at terminal: 30 June 2009 to 30 June 2023</t>
  </si>
  <si>
    <t>Sydney Airport – selected long term drive up parking prices in real terms – at terminal: 30 June 2009 to 30 June 2023</t>
  </si>
  <si>
    <t>(c) Private bus revenue is inclusive of revenue generated by Sky Bus, gull and other off airport operators.</t>
  </si>
  <si>
    <t xml:space="preserve">(e) Melbourne airport landside access volume data excludes ‘private bus’ data. This has been removed as it includes the total passengers entering and exiting the airport through Skybus, Gull and other off airport transport operators.  </t>
  </si>
  <si>
    <t>MEL T3 domestic terminal</t>
  </si>
  <si>
    <t>We present all historical dollar figures in real terms (2022-23 Australian Dollars)</t>
  </si>
  <si>
    <t>Check in services and facilities</t>
  </si>
  <si>
    <t>Check in</t>
  </si>
  <si>
    <t>Baggage</t>
  </si>
  <si>
    <t>Information</t>
  </si>
  <si>
    <t>Immigration</t>
  </si>
  <si>
    <t>1-1.49</t>
  </si>
  <si>
    <t>1.5-2.49</t>
  </si>
  <si>
    <t>2.5-3.49</t>
  </si>
  <si>
    <t>3.5-4.49</t>
  </si>
  <si>
    <t>4.5-5</t>
  </si>
  <si>
    <t>Very poor</t>
  </si>
  <si>
    <t>Poor</t>
  </si>
  <si>
    <t>Ratings of airports services and facilities</t>
  </si>
  <si>
    <t>Source: ACCC analysis of information from monitored airports.</t>
  </si>
  <si>
    <t>International Passengers (millions)</t>
  </si>
  <si>
    <t>Domestic Passengers (millions)</t>
  </si>
  <si>
    <t>Aircraft movements (millions)</t>
  </si>
  <si>
    <t>Tonnes landed (millions)</t>
  </si>
  <si>
    <t>Passengers (millions)</t>
  </si>
  <si>
    <t>Time taken to enter car park</t>
  </si>
  <si>
    <t>Quality Indicator</t>
  </si>
  <si>
    <t>Domestic/ International</t>
  </si>
  <si>
    <t xml:space="preserve">Car parking passenger ratings </t>
  </si>
  <si>
    <t>Number of vehicles that used the long term car park in the FY</t>
  </si>
  <si>
    <t>Number of long term car parking spaces available to the public on 30 June in the FY</t>
  </si>
  <si>
    <t>Number of days long term car park is open in the FY</t>
  </si>
  <si>
    <t>Number of vehicles that used the short term car park in the FY</t>
  </si>
  <si>
    <t>Number of short term car parking spaces available to the public on 30 June in the FY</t>
  </si>
  <si>
    <t>Number of days short term car park is open in the FY</t>
  </si>
  <si>
    <t>T3/T4</t>
  </si>
  <si>
    <t>T1/T2</t>
  </si>
  <si>
    <t>Objective indicator and precinct</t>
  </si>
  <si>
    <t>Car parking objective indicators</t>
  </si>
  <si>
    <t>Total landside access volume (millions)</t>
  </si>
  <si>
    <t>Number of car parking spaces for staff of airport clients on 30 June in the FY</t>
  </si>
  <si>
    <t>Number of vehicles that used the car park in the FY</t>
  </si>
  <si>
    <t>Number of car parking spaces available to the public on 30 June in the FY</t>
  </si>
  <si>
    <t>Number of days car park is open in the FY</t>
  </si>
  <si>
    <t>Long term</t>
  </si>
  <si>
    <t xml:space="preserve">Number of days car park is open in the </t>
  </si>
  <si>
    <t>Short term</t>
  </si>
  <si>
    <t>Objective indicator</t>
  </si>
  <si>
    <t>Melbourne airport car parking objective indicators: 2014–1 to 2022-23</t>
  </si>
  <si>
    <t>Avearge throughput of inbound baggage reclaim system (during peak hour) in the year</t>
  </si>
  <si>
    <t>Average throughput of outbound baggage handling system (during peak hour) in the year</t>
  </si>
  <si>
    <t>Average throughput of inbound baggage reclaim system (during peak hour) in the year</t>
  </si>
  <si>
    <t>Number of vehicles that used the car park FY</t>
  </si>
  <si>
    <t>Domestic (T2 &amp; T3)</t>
  </si>
  <si>
    <t>Domestic budget long term</t>
  </si>
  <si>
    <r>
      <t xml:space="preserve">Average throughput of </t>
    </r>
    <r>
      <rPr>
        <sz val="9"/>
        <rFont val="Roboto"/>
      </rPr>
      <t>outbound baggage handling system (during peak hour) in the year</t>
    </r>
  </si>
  <si>
    <t>Car parking passenger ratings</t>
  </si>
  <si>
    <t>Number of car parking spaces for staff of airport clients on 30 June in the financial year</t>
  </si>
  <si>
    <t>Number of vehicles that used the car park in the financial year</t>
  </si>
  <si>
    <t>Number of car parking spaces available to the public (including disabled parking) on 30 June in the financial year</t>
  </si>
  <si>
    <t>Number of days car park is open in the financial year</t>
  </si>
  <si>
    <t>Airpark</t>
  </si>
  <si>
    <t>Number of vehicles that used the long term car park in the financial year</t>
  </si>
  <si>
    <t>Number of long term car parking spaces available to the public (including disabled parking) on 30 June in the financial year</t>
  </si>
  <si>
    <t>Number of days long term car park is open in the financial year</t>
  </si>
  <si>
    <t>Number of vehicles that used the short term car park in the financial year</t>
  </si>
  <si>
    <t>Number of short term car parking spaces available to the public (including disabled parking) on 30 June in the financial year</t>
  </si>
  <si>
    <t>Number of days short term car park is open in the financial year</t>
  </si>
  <si>
    <t>Domestic (short term and long term)</t>
  </si>
  <si>
    <t>Number of car parking spaces for staff of airport clients on 30 June in the financial yea</t>
  </si>
  <si>
    <t>Number of car parking spaces for short term and long term are available to the public (including disabled parking) on 30 June in the financial year</t>
  </si>
  <si>
    <t>International terminal (short term and long term)</t>
  </si>
  <si>
    <t>Objective indicator and terminal</t>
  </si>
  <si>
    <t>Number of arriving passengers per aerobridge during peak hour in the year</t>
  </si>
  <si>
    <t>Number of departing passengers per aerobridge during peak hour in the year</t>
  </si>
  <si>
    <t>Check in waiting times</t>
  </si>
  <si>
    <t>Report of staff numbers</t>
  </si>
  <si>
    <t>Aeronautical revenue ($m) - excluding landfill</t>
  </si>
  <si>
    <t>Total airport revenue ($m) - excluding landfill</t>
  </si>
  <si>
    <t>Aeronautical operating expenses ($m) - excluding landfill</t>
  </si>
  <si>
    <t>Total airport operating expenses ($m) - excluding landfill</t>
  </si>
  <si>
    <t>Aeronautical operating profit ($m) - excluding landfill</t>
  </si>
  <si>
    <t>Total airport operating profit ($m) - excluding landfill</t>
  </si>
  <si>
    <t>Aeronautical profit margin (%) - excluding landfill</t>
  </si>
  <si>
    <t>Total airport profit margin (%) - excluding landfill</t>
  </si>
  <si>
    <t>Aeronautical revenue ($m) - including landfill</t>
  </si>
  <si>
    <t>Aeronautical operating expenses ($m) - including landfill</t>
  </si>
  <si>
    <t>Aeronautical operating profit ($m) - including landfill</t>
  </si>
  <si>
    <t>Aeronautical profit margin (%) - including landfill</t>
  </si>
  <si>
    <t>Aeronautical investment property ($m) - excluding landfill</t>
  </si>
  <si>
    <t>Total airport investment property ($m) - excluding landfill</t>
  </si>
  <si>
    <t>Aeronautical land ($m) - excluding landfill</t>
  </si>
  <si>
    <t>Total airport land ($m) - excluding landfill</t>
  </si>
  <si>
    <t>Aeronautical property, plant and equipment ($m) - excluding landfill</t>
  </si>
  <si>
    <t>Total airport property, plant and equipment ($m) - excluding landfill</t>
  </si>
  <si>
    <t>Aeronautical intangibles ($m) - excluding landfill</t>
  </si>
  <si>
    <t>Total airport intangibles ($m) - excluding landfill</t>
  </si>
  <si>
    <t>Aeronautical other tangible non-current assets ($m) - excluding landfill</t>
  </si>
  <si>
    <t>Total airport other tangible non-current assets ($m) - excluding landfill</t>
  </si>
  <si>
    <t>Aeronautical total tangible non-current assets ($m) - excluding landfill</t>
  </si>
  <si>
    <t>Total airport total tangible non-current assets ($m) - excluding landfill</t>
  </si>
  <si>
    <t>Aeronautical total non-current assets ($m) - excluding landfill</t>
  </si>
  <si>
    <t>Total airport total non-current assets ($m) - excluding landfill</t>
  </si>
  <si>
    <t>Aeronautical investment property ($m) - including landfill</t>
  </si>
  <si>
    <t>Aeronautical land ($m) - including landfill</t>
  </si>
  <si>
    <t>Aeronautical property, plant and equipment ($m) - including landfill</t>
  </si>
  <si>
    <t>Aeronautical intangibles ($m) - including landfill</t>
  </si>
  <si>
    <t>Aeronautical other tangible non-current assets ($m) - including landfill</t>
  </si>
  <si>
    <t>Aeronautical total tangible non-current assets ($m) - including landfill</t>
  </si>
  <si>
    <t>Rate of return (EBITA) on tangible non-current assets for aeronautical services (%) - excluding landfill</t>
  </si>
  <si>
    <t>Rate of return (EBITA) on tangible non-current assets for total airport services (%) - excluding inter-company</t>
  </si>
  <si>
    <t>N/A</t>
  </si>
  <si>
    <t>7670,</t>
  </si>
  <si>
    <t>Operating profit per vehicle ($)</t>
  </si>
  <si>
    <t>Car parking operating profit ($million)</t>
  </si>
  <si>
    <t>Operating profit per car park space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</si>
</sst>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_-* #,##0_-;\-* #,##0_-;_-* &quot;-&quot;??_-;_-@_-"/>
    <numFmt numFmtId="168" formatCode="_(* #,##0.0_);_(* \(#,##0.0\);_(* &quot;-&quot;??_);_(@_)"/>
    <numFmt numFmtId="169" formatCode="_-* #,##0.0_-;\-* #,##0.0_-;_-* &quot;-&quot;??_-;_-@_-"/>
    <numFmt numFmtId="170" formatCode="_(* #,##0_);_(* \(#,##0\);_(*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i/>
      <sz val="11"/>
      <color theme="1"/>
      <name val="Calibri"/>
      <family val="2"/>
      <scheme val="minor"/>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name val="Tms Rmn"/>
    </font>
    <font>
      <u/>
      <sz val="10"/>
      <color theme="10"/>
      <name val="Arial"/>
      <family val="2"/>
    </font>
    <font>
      <b/>
      <i/>
      <sz val="16"/>
      <name val="Helv"/>
    </font>
    <font>
      <u/>
      <sz val="10"/>
      <color indexed="12"/>
      <name val="Arial"/>
      <family val="2"/>
    </font>
    <font>
      <sz val="10"/>
      <name val="Arial"/>
      <family val="2"/>
    </font>
    <font>
      <b/>
      <sz val="11"/>
      <name val="Calibri"/>
      <family val="2"/>
    </font>
    <font>
      <sz val="11"/>
      <name val="Calibri"/>
      <family val="2"/>
    </font>
    <font>
      <sz val="10"/>
      <color theme="1"/>
      <name val="Roboto"/>
    </font>
    <font>
      <sz val="11"/>
      <color theme="1"/>
      <name val="Roboto"/>
    </font>
    <font>
      <sz val="8"/>
      <color theme="1"/>
      <name val="Roboto"/>
    </font>
    <font>
      <b/>
      <sz val="11"/>
      <color theme="1"/>
      <name val="Roboto"/>
    </font>
    <font>
      <u/>
      <sz val="11"/>
      <color theme="10"/>
      <name val="Calibri"/>
      <family val="2"/>
      <scheme val="minor"/>
    </font>
    <font>
      <b/>
      <sz val="9"/>
      <name val="Roboto"/>
    </font>
    <font>
      <sz val="9"/>
      <name val="Roboto"/>
    </font>
    <font>
      <i/>
      <sz val="11"/>
      <color theme="1"/>
      <name val="Roboto"/>
    </font>
    <font>
      <b/>
      <i/>
      <sz val="12"/>
      <color theme="1"/>
      <name val="Roboto"/>
    </font>
    <font>
      <b/>
      <sz val="12"/>
      <color theme="1"/>
      <name val="Roboto"/>
    </font>
    <font>
      <b/>
      <sz val="10"/>
      <name val="Roboto"/>
    </font>
    <font>
      <b/>
      <sz val="11"/>
      <name val="Roboto"/>
    </font>
    <font>
      <u/>
      <sz val="11"/>
      <color theme="10"/>
      <name val="Roboto"/>
    </font>
    <font>
      <sz val="11"/>
      <name val="Roboto"/>
    </font>
    <font>
      <sz val="10"/>
      <name val="Roboto"/>
    </font>
    <font>
      <sz val="11"/>
      <color theme="2"/>
      <name val="Roboto"/>
    </font>
    <font>
      <i/>
      <sz val="9"/>
      <color theme="1"/>
      <name val="Roboto"/>
    </font>
    <font>
      <sz val="9"/>
      <color theme="1"/>
      <name val="Roboto"/>
    </font>
    <font>
      <sz val="11"/>
      <color rgb="FFFF0000"/>
      <name val="Roboto"/>
    </font>
    <font>
      <sz val="11"/>
      <color rgb="FF414042"/>
      <name val="Calibri"/>
      <family val="2"/>
      <scheme val="minor"/>
    </font>
    <font>
      <b/>
      <sz val="12"/>
      <color theme="1"/>
      <name val="Calibri"/>
      <family val="2"/>
      <scheme val="minor"/>
    </font>
    <font>
      <b/>
      <sz val="12"/>
      <name val="Calibri"/>
      <family val="2"/>
      <scheme val="minor"/>
    </font>
    <font>
      <b/>
      <sz val="12"/>
      <name val="Roboto"/>
    </font>
    <font>
      <i/>
      <sz val="9"/>
      <name val="Roboto"/>
    </font>
    <font>
      <i/>
      <u/>
      <sz val="9"/>
      <name val="Roboto"/>
    </font>
    <font>
      <i/>
      <u/>
      <sz val="9"/>
      <color theme="1"/>
      <name val="Roboto"/>
    </font>
  </fonts>
  <fills count="2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dashed">
        <color indexed="23"/>
      </top>
      <bottom style="dashed">
        <color indexed="23"/>
      </bottom>
      <diagonal/>
    </border>
    <border>
      <left/>
      <right style="medium">
        <color indexed="64"/>
      </right>
      <top/>
      <bottom/>
      <diagonal/>
    </border>
    <border>
      <left style="thin">
        <color indexed="64"/>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top/>
      <bottom style="medium">
        <color rgb="FFBFBFBF"/>
      </bottom>
      <diagonal/>
    </border>
  </borders>
  <cellStyleXfs count="183">
    <xf numFmtId="0" fontId="0" fillId="0" borderId="0"/>
    <xf numFmtId="9" fontId="1" fillId="0" borderId="0" applyFont="0" applyFill="0" applyBorder="0" applyAlignment="0" applyProtection="0"/>
    <xf numFmtId="0" fontId="3"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1" applyNumberFormat="0" applyAlignment="0" applyProtection="0"/>
    <xf numFmtId="0" fontId="11" fillId="22" borderId="2"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8" borderId="1" applyNumberFormat="0" applyAlignment="0" applyProtection="0"/>
    <xf numFmtId="0" fontId="18" fillId="0" borderId="6" applyNumberFormat="0" applyFill="0" applyAlignment="0" applyProtection="0"/>
    <xf numFmtId="0" fontId="19" fillId="23" borderId="0" applyNumberFormat="0" applyBorder="0" applyAlignment="0" applyProtection="0"/>
    <xf numFmtId="0" fontId="3" fillId="24" borderId="7" applyNumberFormat="0" applyFont="0" applyAlignment="0" applyProtection="0"/>
    <xf numFmtId="0" fontId="20" fillId="21" borderId="8" applyNumberFormat="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1" applyNumberFormat="0" applyAlignment="0" applyProtection="0"/>
    <xf numFmtId="0" fontId="11" fillId="22" borderId="2"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8" borderId="1" applyNumberFormat="0" applyAlignment="0" applyProtection="0"/>
    <xf numFmtId="0" fontId="18" fillId="0" borderId="6" applyNumberFormat="0" applyFill="0" applyAlignment="0" applyProtection="0"/>
    <xf numFmtId="0" fontId="19" fillId="23" borderId="0" applyNumberFormat="0" applyBorder="0" applyAlignment="0" applyProtection="0"/>
    <xf numFmtId="0" fontId="3" fillId="24" borderId="7" applyNumberFormat="0" applyFont="0" applyAlignment="0" applyProtection="0"/>
    <xf numFmtId="0" fontId="20" fillId="21" borderId="8" applyNumberFormat="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64" fontId="3" fillId="0" borderId="0" applyFont="0" applyFill="0" applyBorder="0" applyAlignment="0" applyProtection="0"/>
    <xf numFmtId="0" fontId="1" fillId="0" borderId="0"/>
    <xf numFmtId="38" fontId="6" fillId="25" borderId="0" applyNumberFormat="0" applyBorder="0" applyAlignment="0" applyProtection="0"/>
    <xf numFmtId="10" fontId="6" fillId="26" borderId="10" applyNumberFormat="0" applyBorder="0" applyAlignment="0" applyProtection="0"/>
    <xf numFmtId="9" fontId="24" fillId="0" borderId="0" applyFont="0" applyFill="0" applyBorder="0" applyAlignment="0" applyProtection="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0" fontId="4" fillId="2" borderId="10">
      <alignment horizontal="center"/>
    </xf>
    <xf numFmtId="0" fontId="1" fillId="0" borderId="0"/>
    <xf numFmtId="164" fontId="3" fillId="0" borderId="0" applyFont="0" applyFill="0" applyBorder="0" applyAlignment="0" applyProtection="0"/>
    <xf numFmtId="0" fontId="1" fillId="0" borderId="0"/>
    <xf numFmtId="0" fontId="4" fillId="2" borderId="10">
      <alignment horizontal="center"/>
    </xf>
    <xf numFmtId="0" fontId="1"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3" fillId="0" borderId="0"/>
    <xf numFmtId="0" fontId="28" fillId="0" borderId="0" applyNumberFormat="0" applyFill="0" applyBorder="0" applyAlignment="0" applyProtection="0">
      <alignment vertical="top"/>
      <protection locked="0"/>
    </xf>
    <xf numFmtId="9" fontId="24"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9" fillId="0" borderId="0"/>
    <xf numFmtId="0" fontId="17" fillId="8" borderId="1" applyNumberFormat="0" applyAlignment="0" applyProtection="0"/>
    <xf numFmtId="9" fontId="3" fillId="0" borderId="0" applyFont="0" applyFill="0" applyBorder="0" applyAlignment="0" applyProtection="0"/>
    <xf numFmtId="164" fontId="1" fillId="0" borderId="0" applyFont="0" applyFill="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0" fontId="3" fillId="0" borderId="0"/>
  </cellStyleXfs>
  <cellXfs count="161">
    <xf numFmtId="0" fontId="0" fillId="0" borderId="0" xfId="0"/>
    <xf numFmtId="0" fontId="2" fillId="0" borderId="0" xfId="0" applyFont="1"/>
    <xf numFmtId="9" fontId="0" fillId="0" borderId="0" xfId="1" applyFont="1"/>
    <xf numFmtId="0" fontId="3" fillId="0" borderId="0" xfId="0" applyFont="1" applyFill="1"/>
    <xf numFmtId="165"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0" fontId="5" fillId="0" borderId="0" xfId="0" applyFont="1" applyAlignment="1">
      <alignment horizontal="center"/>
    </xf>
    <xf numFmtId="0" fontId="0" fillId="0" borderId="0" xfId="0" applyFill="1"/>
    <xf numFmtId="2" fontId="0" fillId="0" borderId="0" xfId="0" applyNumberFormat="1" applyFill="1" applyAlignment="1">
      <alignment horizontal="center"/>
    </xf>
    <xf numFmtId="0" fontId="31" fillId="0" borderId="0" xfId="0" applyFont="1" applyAlignment="1">
      <alignment wrapText="1"/>
    </xf>
    <xf numFmtId="0" fontId="30" fillId="0" borderId="0" xfId="0" applyFont="1"/>
    <xf numFmtId="2" fontId="31" fillId="0" borderId="0" xfId="41" applyNumberFormat="1" applyFont="1" applyFill="1" applyBorder="1" applyAlignment="1" applyProtection="1">
      <alignment horizontal="right"/>
      <protection locked="0"/>
    </xf>
    <xf numFmtId="2" fontId="31" fillId="0" borderId="0" xfId="41" applyNumberFormat="1" applyFont="1" applyFill="1" applyBorder="1" applyAlignment="1" applyProtection="1">
      <alignment horizontal="right"/>
    </xf>
    <xf numFmtId="0" fontId="31" fillId="0" borderId="0" xfId="0" applyFont="1"/>
    <xf numFmtId="0" fontId="31" fillId="0" borderId="0" xfId="0" applyFont="1" applyAlignment="1">
      <alignment horizontal="center"/>
    </xf>
    <xf numFmtId="165" fontId="31" fillId="0" borderId="0" xfId="0" applyNumberFormat="1" applyFont="1" applyAlignment="1">
      <alignment horizontal="center"/>
    </xf>
    <xf numFmtId="0" fontId="33" fillId="0" borderId="0" xfId="0" applyFont="1" applyFill="1"/>
    <xf numFmtId="0" fontId="32" fillId="0" borderId="15" xfId="0" applyFont="1" applyFill="1" applyBorder="1" applyAlignment="1">
      <alignment vertical="center" wrapText="1"/>
    </xf>
    <xf numFmtId="0" fontId="32" fillId="0" borderId="16" xfId="0" applyFont="1" applyFill="1" applyBorder="1" applyAlignment="1">
      <alignment vertical="center" wrapText="1"/>
    </xf>
    <xf numFmtId="0" fontId="34" fillId="0" borderId="0" xfId="0" applyFont="1" applyFill="1" applyAlignment="1">
      <alignment vertical="center"/>
    </xf>
    <xf numFmtId="0" fontId="2" fillId="0" borderId="0" xfId="0" applyFont="1" applyFill="1"/>
    <xf numFmtId="9" fontId="0" fillId="0" borderId="0" xfId="1" applyFont="1" applyFill="1"/>
    <xf numFmtId="0" fontId="33" fillId="0" borderId="0" xfId="0" applyFont="1"/>
    <xf numFmtId="0" fontId="35" fillId="0" borderId="0" xfId="0" applyFont="1" applyFill="1"/>
    <xf numFmtId="0" fontId="33" fillId="0" borderId="0" xfId="0" applyFont="1" applyAlignment="1"/>
    <xf numFmtId="0" fontId="35" fillId="0" borderId="0" xfId="0" applyFont="1"/>
    <xf numFmtId="0" fontId="0" fillId="27" borderId="0" xfId="0" applyFill="1"/>
    <xf numFmtId="9" fontId="0" fillId="0" borderId="0" xfId="181" applyFont="1"/>
    <xf numFmtId="0" fontId="2" fillId="0" borderId="0" xfId="0" applyFont="1" applyFill="1" applyAlignment="1">
      <alignment horizontal="center"/>
    </xf>
    <xf numFmtId="0" fontId="33" fillId="0" borderId="0" xfId="0" applyFont="1" applyFill="1" applyAlignment="1">
      <alignment wrapText="1"/>
    </xf>
    <xf numFmtId="0" fontId="35" fillId="0" borderId="0" xfId="0" applyFont="1" applyFill="1" applyAlignment="1">
      <alignment horizontal="center"/>
    </xf>
    <xf numFmtId="2" fontId="33" fillId="0" borderId="0" xfId="0" applyNumberFormat="1" applyFont="1" applyFill="1" applyAlignment="1">
      <alignment horizontal="center"/>
    </xf>
    <xf numFmtId="165" fontId="33" fillId="0" borderId="0" xfId="0" applyNumberFormat="1" applyFont="1" applyFill="1" applyAlignment="1">
      <alignment horizontal="center"/>
    </xf>
    <xf numFmtId="0" fontId="33" fillId="0" borderId="0" xfId="0" applyFont="1" applyFill="1" applyAlignment="1">
      <alignment horizontal="center"/>
    </xf>
    <xf numFmtId="0" fontId="37" fillId="0" borderId="14" xfId="0" applyFont="1" applyFill="1" applyBorder="1"/>
    <xf numFmtId="2" fontId="33" fillId="0" borderId="0" xfId="0" applyNumberFormat="1" applyFont="1" applyFill="1"/>
    <xf numFmtId="0" fontId="38" fillId="0" borderId="0" xfId="0" applyFont="1" applyFill="1" applyAlignment="1">
      <alignment horizontal="left" indent="1"/>
    </xf>
    <xf numFmtId="0" fontId="39" fillId="0" borderId="0" xfId="0" applyFont="1" applyFill="1" applyAlignment="1">
      <alignment horizontal="center"/>
    </xf>
    <xf numFmtId="0" fontId="35" fillId="0" borderId="0" xfId="0" applyFont="1" applyFill="1" applyAlignment="1">
      <alignment wrapText="1"/>
    </xf>
    <xf numFmtId="1" fontId="33" fillId="0" borderId="0" xfId="0" applyNumberFormat="1" applyFont="1" applyFill="1" applyAlignment="1">
      <alignment horizontal="center"/>
    </xf>
    <xf numFmtId="0" fontId="40" fillId="0" borderId="0" xfId="0" applyFont="1" applyFill="1"/>
    <xf numFmtId="0" fontId="41" fillId="0" borderId="0" xfId="0" applyFont="1" applyFill="1" applyAlignment="1">
      <alignment wrapText="1"/>
    </xf>
    <xf numFmtId="0" fontId="41" fillId="0" borderId="0" xfId="0" applyFont="1" applyFill="1"/>
    <xf numFmtId="0" fontId="43" fillId="0" borderId="14" xfId="0" applyFont="1" applyFill="1" applyBorder="1"/>
    <xf numFmtId="165" fontId="2" fillId="0" borderId="0" xfId="0" applyNumberFormat="1" applyFont="1" applyFill="1" applyAlignment="1">
      <alignment horizontal="center"/>
    </xf>
    <xf numFmtId="169" fontId="0" fillId="0" borderId="0" xfId="179" applyNumberFormat="1"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right" vertical="center" wrapText="1"/>
    </xf>
    <xf numFmtId="3" fontId="0" fillId="0" borderId="0" xfId="0" applyNumberFormat="1" applyFill="1" applyAlignment="1">
      <alignment horizontal="right" vertical="center" wrapText="1"/>
    </xf>
    <xf numFmtId="0" fontId="36" fillId="0" borderId="0" xfId="180" applyFill="1" applyAlignment="1">
      <alignment horizontal="left" vertical="center" indent="2"/>
    </xf>
    <xf numFmtId="0" fontId="34" fillId="0" borderId="0" xfId="0" applyFont="1" applyFill="1" applyAlignment="1">
      <alignment horizontal="left" vertical="center" indent="2"/>
    </xf>
    <xf numFmtId="165" fontId="35" fillId="0" borderId="0" xfId="0" applyNumberFormat="1" applyFont="1" applyFill="1" applyAlignment="1">
      <alignment horizontal="center"/>
    </xf>
    <xf numFmtId="165" fontId="33" fillId="0" borderId="0" xfId="181" applyNumberFormat="1" applyFont="1" applyFill="1" applyAlignment="1">
      <alignment horizontal="center"/>
    </xf>
    <xf numFmtId="9" fontId="33" fillId="0" borderId="0" xfId="181" applyFont="1" applyFill="1" applyAlignment="1">
      <alignment horizontal="center"/>
    </xf>
    <xf numFmtId="167" fontId="33" fillId="0" borderId="0" xfId="179" applyNumberFormat="1" applyFont="1" applyFill="1" applyAlignment="1">
      <alignment horizontal="center"/>
    </xf>
    <xf numFmtId="169" fontId="33" fillId="0" borderId="0" xfId="179" applyNumberFormat="1" applyFont="1" applyFill="1" applyAlignment="1">
      <alignment horizontal="center"/>
    </xf>
    <xf numFmtId="164" fontId="33" fillId="0" borderId="0" xfId="179" applyFont="1" applyFill="1" applyAlignment="1">
      <alignment horizontal="center"/>
    </xf>
    <xf numFmtId="168" fontId="33" fillId="0" borderId="0" xfId="179" applyNumberFormat="1" applyFont="1" applyFill="1" applyAlignment="1">
      <alignment horizontal="center"/>
    </xf>
    <xf numFmtId="0" fontId="35" fillId="0" borderId="0" xfId="0" applyFont="1" applyFill="1" applyAlignment="1">
      <alignment vertical="center" wrapText="1"/>
    </xf>
    <xf numFmtId="0" fontId="35" fillId="0" borderId="0" xfId="0" applyFont="1" applyFill="1" applyAlignment="1">
      <alignment horizontal="center" vertical="center" wrapText="1"/>
    </xf>
    <xf numFmtId="0" fontId="33" fillId="0" borderId="0" xfId="0" applyFont="1" applyFill="1" applyAlignment="1">
      <alignment vertical="center" wrapText="1"/>
    </xf>
    <xf numFmtId="0" fontId="33" fillId="0" borderId="0" xfId="0" applyFont="1" applyFill="1" applyAlignment="1">
      <alignment horizontal="right" vertical="center" wrapText="1"/>
    </xf>
    <xf numFmtId="3" fontId="33" fillId="0" borderId="0" xfId="0" applyNumberFormat="1" applyFont="1" applyFill="1" applyAlignment="1">
      <alignment horizontal="right" vertical="center" wrapText="1"/>
    </xf>
    <xf numFmtId="167" fontId="33" fillId="0" borderId="0" xfId="179" applyNumberFormat="1" applyFont="1" applyFill="1" applyBorder="1" applyAlignment="1">
      <alignment horizontal="right" vertical="center" wrapText="1"/>
    </xf>
    <xf numFmtId="0" fontId="44" fillId="0" borderId="0" xfId="180" applyFont="1" applyFill="1" applyAlignment="1">
      <alignment horizontal="left" vertical="center" indent="2"/>
    </xf>
    <xf numFmtId="0" fontId="42" fillId="0" borderId="0" xfId="0" applyFont="1" applyFill="1"/>
    <xf numFmtId="0" fontId="33" fillId="0" borderId="10" xfId="0" applyFont="1" applyFill="1" applyBorder="1" applyAlignment="1">
      <alignment wrapText="1"/>
    </xf>
    <xf numFmtId="0" fontId="45" fillId="0" borderId="0" xfId="0" applyFont="1" applyFill="1"/>
    <xf numFmtId="165" fontId="41" fillId="0" borderId="0" xfId="0" applyNumberFormat="1" applyFont="1" applyFill="1" applyAlignment="1">
      <alignment horizontal="center"/>
    </xf>
    <xf numFmtId="0" fontId="41" fillId="0" borderId="0" xfId="180" applyFont="1" applyFill="1" applyAlignment="1">
      <alignment horizontal="left" vertical="top" indent="2"/>
    </xf>
    <xf numFmtId="0" fontId="43" fillId="0" borderId="0" xfId="0" applyFont="1" applyFill="1"/>
    <xf numFmtId="166" fontId="0" fillId="0" borderId="0" xfId="181" applyNumberFormat="1" applyFont="1"/>
    <xf numFmtId="166" fontId="0" fillId="0" borderId="0" xfId="181" applyNumberFormat="1" applyFont="1" applyFill="1"/>
    <xf numFmtId="0" fontId="46" fillId="0" borderId="0" xfId="0" applyFont="1" applyFill="1"/>
    <xf numFmtId="0" fontId="47" fillId="0" borderId="0" xfId="0" applyFont="1" applyFill="1" applyAlignment="1">
      <alignment horizontal="center"/>
    </xf>
    <xf numFmtId="2" fontId="39" fillId="0" borderId="0" xfId="0" applyNumberFormat="1" applyFont="1" applyFill="1" applyAlignment="1">
      <alignment horizontal="center"/>
    </xf>
    <xf numFmtId="0" fontId="48" fillId="0" borderId="0" xfId="0" applyFont="1" applyFill="1" applyAlignment="1">
      <alignment horizontal="left"/>
    </xf>
    <xf numFmtId="0" fontId="49" fillId="0" borderId="0" xfId="0" applyFont="1" applyFill="1" applyAlignment="1">
      <alignment horizontal="left"/>
    </xf>
    <xf numFmtId="0" fontId="49" fillId="0" borderId="0" xfId="0" applyFont="1" applyFill="1"/>
    <xf numFmtId="1" fontId="0" fillId="0" borderId="0" xfId="0" applyNumberFormat="1" applyFill="1" applyAlignment="1">
      <alignment horizontal="center"/>
    </xf>
    <xf numFmtId="9" fontId="0" fillId="0" borderId="0" xfId="1" applyFont="1" applyFill="1" applyAlignment="1">
      <alignment horizontal="center"/>
    </xf>
    <xf numFmtId="3" fontId="34" fillId="0" borderId="0" xfId="0" applyNumberFormat="1" applyFont="1" applyFill="1" applyAlignment="1">
      <alignment horizontal="right" vertical="center" wrapText="1"/>
    </xf>
    <xf numFmtId="166" fontId="33" fillId="0" borderId="0" xfId="181" applyNumberFormat="1" applyFont="1" applyFill="1"/>
    <xf numFmtId="9" fontId="33" fillId="0" borderId="0" xfId="1" applyFont="1" applyFill="1" applyAlignment="1">
      <alignment horizontal="center"/>
    </xf>
    <xf numFmtId="164" fontId="33" fillId="0" borderId="0" xfId="46" applyFont="1" applyFill="1" applyAlignment="1">
      <alignment horizontal="center"/>
    </xf>
    <xf numFmtId="0" fontId="44" fillId="0" borderId="0" xfId="180" applyFont="1" applyFill="1" applyBorder="1" applyAlignment="1">
      <alignment vertical="center" wrapText="1"/>
    </xf>
    <xf numFmtId="0" fontId="50" fillId="0" borderId="0" xfId="0" applyFont="1" applyFill="1" applyAlignment="1">
      <alignment horizontal="center"/>
    </xf>
    <xf numFmtId="0" fontId="49" fillId="0" borderId="10" xfId="0" applyFont="1" applyFill="1" applyBorder="1" applyAlignment="1">
      <alignment vertical="center" wrapText="1"/>
    </xf>
    <xf numFmtId="3" fontId="38" fillId="0" borderId="0" xfId="0" applyNumberFormat="1" applyFont="1" applyFill="1" applyAlignment="1">
      <alignment horizontal="right" vertical="center"/>
    </xf>
    <xf numFmtId="0" fontId="33" fillId="0" borderId="11" xfId="0" applyFont="1" applyFill="1" applyBorder="1"/>
    <xf numFmtId="9" fontId="33" fillId="0" borderId="0" xfId="1" applyFont="1" applyFill="1"/>
    <xf numFmtId="0" fontId="43" fillId="0" borderId="14" xfId="0" applyFont="1" applyFill="1" applyBorder="1" applyAlignment="1">
      <alignment horizontal="center"/>
    </xf>
    <xf numFmtId="0" fontId="52" fillId="0" borderId="0" xfId="0" applyFont="1" applyFill="1"/>
    <xf numFmtId="0" fontId="53" fillId="0" borderId="0" xfId="0" applyFont="1" applyFill="1"/>
    <xf numFmtId="0" fontId="51" fillId="0" borderId="0" xfId="0" applyFont="1" applyFill="1" applyAlignment="1">
      <alignment vertical="center"/>
    </xf>
    <xf numFmtId="0" fontId="0" fillId="0" borderId="0" xfId="0" applyFill="1" applyAlignment="1">
      <alignment horizontal="left" vertical="center" indent="2"/>
    </xf>
    <xf numFmtId="0" fontId="0" fillId="0" borderId="0" xfId="0" applyFill="1" applyAlignment="1">
      <alignment horizontal="center" wrapText="1"/>
    </xf>
    <xf numFmtId="0" fontId="30" fillId="0" borderId="0" xfId="0" applyFont="1" applyAlignment="1">
      <alignment wrapText="1"/>
    </xf>
    <xf numFmtId="2" fontId="31" fillId="0" borderId="0" xfId="0" applyNumberFormat="1" applyFont="1" applyAlignment="1" applyProtection="1">
      <alignment horizontal="right"/>
      <protection locked="0"/>
    </xf>
    <xf numFmtId="2" fontId="31" fillId="0" borderId="0" xfId="0" applyNumberFormat="1" applyFont="1" applyProtection="1">
      <protection locked="0"/>
    </xf>
    <xf numFmtId="2" fontId="31" fillId="0" borderId="0" xfId="0" applyNumberFormat="1" applyFont="1" applyAlignment="1">
      <alignment horizontal="right"/>
    </xf>
    <xf numFmtId="165" fontId="31" fillId="0" borderId="0" xfId="0" applyNumberFormat="1" applyFont="1" applyAlignment="1">
      <alignment horizontal="right"/>
    </xf>
    <xf numFmtId="0" fontId="31" fillId="0" borderId="0" xfId="0" applyFont="1" applyProtection="1">
      <protection locked="0"/>
    </xf>
    <xf numFmtId="2" fontId="31" fillId="0" borderId="0" xfId="41" applyNumberFormat="1" applyFont="1" applyBorder="1" applyAlignment="1" applyProtection="1">
      <alignment horizontal="right"/>
      <protection locked="0"/>
    </xf>
    <xf numFmtId="2" fontId="31" fillId="0" borderId="0" xfId="41" applyNumberFormat="1" applyFont="1" applyBorder="1" applyAlignment="1" applyProtection="1">
      <alignment horizontal="right"/>
    </xf>
    <xf numFmtId="0" fontId="30" fillId="0" borderId="0" xfId="0" applyFont="1" applyAlignment="1" applyProtection="1">
      <alignment horizontal="right"/>
      <protection locked="0"/>
    </xf>
    <xf numFmtId="0" fontId="30" fillId="0" borderId="0" xfId="0" applyFont="1" applyAlignment="1" applyProtection="1">
      <alignment horizontal="center"/>
      <protection locked="0"/>
    </xf>
    <xf numFmtId="166" fontId="31" fillId="0" borderId="0" xfId="181" applyNumberFormat="1" applyFont="1" applyFill="1"/>
    <xf numFmtId="0" fontId="45" fillId="0" borderId="0" xfId="0" applyFont="1" applyFill="1" applyAlignment="1">
      <alignment wrapText="1"/>
    </xf>
    <xf numFmtId="0" fontId="43" fillId="0" borderId="0" xfId="0" applyFont="1" applyFill="1" applyAlignment="1">
      <alignment horizontal="center"/>
    </xf>
    <xf numFmtId="165" fontId="43" fillId="0" borderId="0" xfId="0" applyNumberFormat="1" applyFont="1" applyFill="1" applyAlignment="1">
      <alignment horizontal="center"/>
    </xf>
    <xf numFmtId="2" fontId="45" fillId="0" borderId="0" xfId="0" applyNumberFormat="1" applyFont="1" applyFill="1" applyAlignment="1">
      <alignment horizontal="center"/>
    </xf>
    <xf numFmtId="2" fontId="45" fillId="0" borderId="0" xfId="0" applyNumberFormat="1" applyFont="1" applyFill="1" applyAlignment="1">
      <alignment horizontal="center" wrapText="1"/>
    </xf>
    <xf numFmtId="165" fontId="45" fillId="0" borderId="0" xfId="0" applyNumberFormat="1" applyFont="1" applyFill="1" applyAlignment="1">
      <alignment horizontal="center"/>
    </xf>
    <xf numFmtId="165" fontId="45" fillId="0" borderId="0" xfId="0" applyNumberFormat="1" applyFont="1" applyFill="1" applyAlignment="1">
      <alignment horizontal="center" wrapText="1"/>
    </xf>
    <xf numFmtId="0" fontId="45" fillId="0" borderId="0" xfId="0" applyFont="1" applyFill="1" applyAlignment="1">
      <alignment horizontal="center"/>
    </xf>
    <xf numFmtId="0" fontId="43" fillId="0" borderId="0" xfId="0" applyFont="1" applyFill="1" applyAlignment="1">
      <alignment wrapText="1"/>
    </xf>
    <xf numFmtId="0" fontId="45" fillId="0" borderId="0" xfId="0" applyFont="1" applyFill="1" applyAlignment="1">
      <alignment horizontal="left" wrapText="1"/>
    </xf>
    <xf numFmtId="0" fontId="45" fillId="0" borderId="0" xfId="0" applyFont="1" applyFill="1" applyAlignment="1">
      <alignment horizontal="right" wrapText="1"/>
    </xf>
    <xf numFmtId="0" fontId="45" fillId="0" borderId="0" xfId="0" applyFont="1" applyFill="1" applyAlignment="1">
      <alignment horizontal="left"/>
    </xf>
    <xf numFmtId="0" fontId="45" fillId="0" borderId="0" xfId="0" applyFont="1" applyFill="1" applyAlignment="1">
      <alignment horizontal="center" wrapText="1"/>
    </xf>
    <xf numFmtId="9" fontId="45" fillId="0" borderId="0" xfId="181" applyFont="1" applyFill="1" applyAlignment="1">
      <alignment horizontal="center"/>
    </xf>
    <xf numFmtId="10" fontId="45" fillId="0" borderId="0" xfId="181" applyNumberFormat="1" applyFont="1" applyFill="1" applyAlignment="1">
      <alignment horizontal="center"/>
    </xf>
    <xf numFmtId="0" fontId="45" fillId="0" borderId="0" xfId="0" applyFont="1" applyFill="1" applyAlignment="1">
      <alignment horizontal="left" vertical="center"/>
    </xf>
    <xf numFmtId="2" fontId="45" fillId="0" borderId="0" xfId="182" applyNumberFormat="1" applyFont="1" applyFill="1" applyAlignment="1">
      <alignment vertical="center"/>
    </xf>
    <xf numFmtId="0" fontId="45" fillId="0" borderId="0" xfId="182" applyFont="1" applyFill="1" applyAlignment="1">
      <alignment horizontal="left" vertical="center"/>
    </xf>
    <xf numFmtId="0" fontId="38" fillId="0" borderId="0" xfId="0" applyFont="1" applyFill="1" applyAlignment="1">
      <alignment horizontal="left" wrapText="1"/>
    </xf>
    <xf numFmtId="0" fontId="54" fillId="0" borderId="0" xfId="0" applyFont="1" applyFill="1" applyAlignment="1">
      <alignment wrapText="1"/>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0" xfId="182" applyFont="1" applyFill="1" applyAlignment="1">
      <alignment horizontal="center" vertical="center"/>
    </xf>
    <xf numFmtId="0" fontId="54" fillId="0" borderId="0" xfId="0" applyFont="1" applyFill="1"/>
    <xf numFmtId="1" fontId="45" fillId="0" borderId="0" xfId="0" applyNumberFormat="1" applyFont="1" applyFill="1" applyAlignment="1">
      <alignment horizontal="center"/>
    </xf>
    <xf numFmtId="166" fontId="45" fillId="0" borderId="0" xfId="181" applyNumberFormat="1" applyFont="1" applyFill="1"/>
    <xf numFmtId="166" fontId="45" fillId="0" borderId="0" xfId="181" applyNumberFormat="1" applyFont="1" applyFill="1" applyAlignment="1">
      <alignment horizontal="center"/>
    </xf>
    <xf numFmtId="10" fontId="45" fillId="0" borderId="0" xfId="1" applyNumberFormat="1" applyFont="1" applyFill="1" applyAlignment="1">
      <alignment horizontal="center"/>
    </xf>
    <xf numFmtId="1" fontId="45" fillId="0" borderId="0" xfId="46" applyNumberFormat="1" applyFont="1" applyFill="1" applyAlignment="1">
      <alignment horizontal="center"/>
    </xf>
    <xf numFmtId="1" fontId="45" fillId="0" borderId="0" xfId="46" applyNumberFormat="1" applyFont="1" applyFill="1" applyAlignment="1">
      <alignment horizontal="center" wrapText="1"/>
    </xf>
    <xf numFmtId="0" fontId="43" fillId="0" borderId="0" xfId="0" applyFont="1" applyFill="1" applyAlignment="1">
      <alignment horizontal="center" wrapText="1"/>
    </xf>
    <xf numFmtId="0" fontId="45" fillId="0" borderId="10" xfId="0" applyFont="1" applyFill="1" applyBorder="1" applyAlignment="1">
      <alignment vertical="center" wrapText="1"/>
    </xf>
    <xf numFmtId="0" fontId="49" fillId="0" borderId="0" xfId="0" applyFont="1" applyFill="1" applyAlignment="1"/>
    <xf numFmtId="0" fontId="55" fillId="0" borderId="0" xfId="0" applyFont="1" applyFill="1" applyAlignment="1">
      <alignment horizontal="left" wrapText="1"/>
    </xf>
    <xf numFmtId="2" fontId="45" fillId="0" borderId="0" xfId="182" applyNumberFormat="1" applyFont="1" applyFill="1" applyBorder="1" applyAlignment="1">
      <alignment vertical="center"/>
    </xf>
    <xf numFmtId="0" fontId="56" fillId="0" borderId="0" xfId="0" applyFont="1" applyFill="1" applyAlignment="1">
      <alignment horizontal="left" wrapText="1"/>
    </xf>
    <xf numFmtId="0" fontId="56" fillId="0" borderId="0" xfId="0" applyFont="1" applyFill="1" applyAlignment="1">
      <alignment horizontal="left"/>
    </xf>
    <xf numFmtId="0" fontId="56" fillId="0" borderId="0" xfId="0" applyFont="1" applyFill="1" applyAlignment="1">
      <alignment wrapText="1"/>
    </xf>
    <xf numFmtId="0" fontId="57" fillId="0" borderId="0" xfId="0" applyFont="1" applyFill="1" applyAlignment="1">
      <alignment horizontal="left"/>
    </xf>
    <xf numFmtId="0" fontId="57" fillId="0" borderId="0" xfId="0" applyFont="1" applyFill="1" applyAlignment="1">
      <alignment horizontal="center"/>
    </xf>
    <xf numFmtId="0" fontId="56" fillId="0" borderId="0" xfId="0" applyFont="1" applyFill="1" applyAlignment="1"/>
    <xf numFmtId="0" fontId="38" fillId="0" borderId="12" xfId="0" applyFont="1" applyFill="1" applyBorder="1" applyAlignment="1"/>
    <xf numFmtId="0" fontId="38" fillId="0" borderId="13" xfId="0" applyFont="1" applyFill="1" applyBorder="1" applyAlignment="1">
      <alignment vertical="center" wrapText="1"/>
    </xf>
    <xf numFmtId="0" fontId="38" fillId="0" borderId="0" xfId="0" applyFont="1" applyFill="1" applyAlignment="1"/>
    <xf numFmtId="0" fontId="56" fillId="0" borderId="12" xfId="0" applyFont="1" applyFill="1" applyBorder="1" applyAlignment="1"/>
    <xf numFmtId="0" fontId="38" fillId="0" borderId="12" xfId="0" applyFont="1" applyFill="1" applyBorder="1" applyAlignment="1">
      <alignment vertical="center" wrapText="1"/>
    </xf>
    <xf numFmtId="0" fontId="49" fillId="0" borderId="12" xfId="0" applyFont="1" applyFill="1" applyBorder="1" applyAlignment="1"/>
    <xf numFmtId="0" fontId="31" fillId="0" borderId="0" xfId="0" applyFont="1" applyFill="1"/>
    <xf numFmtId="170" fontId="33" fillId="0" borderId="0" xfId="179" applyNumberFormat="1" applyFont="1" applyFill="1" applyAlignment="1">
      <alignment horizontal="center"/>
    </xf>
  </cellXfs>
  <cellStyles count="183">
    <cellStyle name="20% - Accent1 2" xfId="50" xr:uid="{4D9AE06B-561F-48AE-8601-CDD2FBA518CA}"/>
    <cellStyle name="20% - Accent1 3" xfId="3" xr:uid="{89280966-B497-411F-9A80-1FF263DF9115}"/>
    <cellStyle name="20% - Accent2 2" xfId="51" xr:uid="{DEC5513A-C809-4B60-BF28-937CAB1DB3DE}"/>
    <cellStyle name="20% - Accent2 3" xfId="4" xr:uid="{D3F26855-B109-462C-913B-8333E090E531}"/>
    <cellStyle name="20% - Accent3 2" xfId="52" xr:uid="{EA3858F4-724C-410F-A46D-C40F828703F1}"/>
    <cellStyle name="20% - Accent3 3" xfId="5" xr:uid="{9E5548DD-F91C-4B2E-8E2A-77ECF42FA7B2}"/>
    <cellStyle name="20% - Accent4 2" xfId="53" xr:uid="{5D5D1615-61D3-4987-AB47-503A38A4C447}"/>
    <cellStyle name="20% - Accent4 3" xfId="6" xr:uid="{1F39DF41-6E96-410C-B8E7-B644A42BF4D2}"/>
    <cellStyle name="20% - Accent5 2" xfId="54" xr:uid="{7507B84D-67EF-4726-8130-8759DE524F5C}"/>
    <cellStyle name="20% - Accent5 3" xfId="7" xr:uid="{3E2CE476-07B5-4748-A1A2-6E877CCC2819}"/>
    <cellStyle name="20% - Accent6 2" xfId="55" xr:uid="{7C141563-2A81-46FB-8EC0-B24801D681C1}"/>
    <cellStyle name="20% - Accent6 3" xfId="8" xr:uid="{A7BFE610-4312-4CC9-AFA0-54DB8881BFF2}"/>
    <cellStyle name="40% - Accent1 2" xfId="56" xr:uid="{4F0BB1B8-2CCD-4DC0-8F8E-E66A27762D51}"/>
    <cellStyle name="40% - Accent1 3" xfId="9" xr:uid="{E3009D67-86F9-4BFD-AC20-47B0FC65306A}"/>
    <cellStyle name="40% - Accent2 2" xfId="57" xr:uid="{400B210B-D145-4D87-9BEC-5FE8FEFADAFC}"/>
    <cellStyle name="40% - Accent2 3" xfId="10" xr:uid="{0C436B6B-4B87-4710-8CCA-7A2A434BA723}"/>
    <cellStyle name="40% - Accent3 2" xfId="58" xr:uid="{BC0E115A-FCA4-405D-AC9C-30A378935A36}"/>
    <cellStyle name="40% - Accent3 3" xfId="11" xr:uid="{6D6731B9-07F9-47C5-AF0D-60A198244B4F}"/>
    <cellStyle name="40% - Accent4 2" xfId="59" xr:uid="{505AC6FC-6B64-473E-ABE1-A2018A2C8C21}"/>
    <cellStyle name="40% - Accent4 3" xfId="12" xr:uid="{7DFE2A61-3E00-4D30-A2B3-894B5D667A40}"/>
    <cellStyle name="40% - Accent5 2" xfId="60" xr:uid="{2F77AEC1-CF8D-42F9-A3A1-CF5839690752}"/>
    <cellStyle name="40% - Accent5 3" xfId="13" xr:uid="{EF24ADC7-EF34-4517-9D6A-168C6B3E0934}"/>
    <cellStyle name="40% - Accent6 2" xfId="61" xr:uid="{1799A262-F153-4EAE-997D-D8D5A715449D}"/>
    <cellStyle name="40% - Accent6 3" xfId="14" xr:uid="{A0EEA479-FD74-45FB-9ED9-82B21DE1E1BD}"/>
    <cellStyle name="60% - Accent1 2" xfId="62" xr:uid="{9A95E2AB-0604-4444-BFFB-3C1227669ADE}"/>
    <cellStyle name="60% - Accent1 3" xfId="15" xr:uid="{5B60A591-F31F-48B5-A3CD-19B2EA349EC5}"/>
    <cellStyle name="60% - Accent2 2" xfId="63" xr:uid="{38212238-FB8B-4B4E-95D7-971CFFCC699D}"/>
    <cellStyle name="60% - Accent2 3" xfId="16" xr:uid="{6590762E-D1F5-49F2-9EEF-FA672D60176C}"/>
    <cellStyle name="60% - Accent3 2" xfId="64" xr:uid="{577F87B6-D2E2-40F9-8200-86FC02F5D7A8}"/>
    <cellStyle name="60% - Accent3 3" xfId="17" xr:uid="{B8DC1CC5-7DD6-41F1-BF46-2D4E05B091FE}"/>
    <cellStyle name="60% - Accent4 2" xfId="65" xr:uid="{5F8338B7-6F0F-43B3-B357-5609CD816E93}"/>
    <cellStyle name="60% - Accent4 3" xfId="18" xr:uid="{9D829556-B9DB-4583-99E9-61343B90AB48}"/>
    <cellStyle name="60% - Accent5 2" xfId="66" xr:uid="{131D03A1-38BC-4887-A77A-72F24411E065}"/>
    <cellStyle name="60% - Accent5 3" xfId="19" xr:uid="{E16A005E-5714-4803-8B0C-E4F5C35381E3}"/>
    <cellStyle name="60% - Accent6 2" xfId="67" xr:uid="{1EB536F8-ACD0-4616-A31E-E2D9A059B642}"/>
    <cellStyle name="60% - Accent6 3" xfId="20" xr:uid="{65AADCBB-9856-4E4F-B7F2-806CF38303CD}"/>
    <cellStyle name="Accent1 2" xfId="68" xr:uid="{9EAE8127-2181-49E1-91B6-F5FA53E07607}"/>
    <cellStyle name="Accent1 3" xfId="21" xr:uid="{D0F08EF9-3B9F-47F7-AACF-5CCBA7A4A6D5}"/>
    <cellStyle name="Accent2 2" xfId="69" xr:uid="{05FBD418-CA9B-432D-AA8E-FC8097DCD384}"/>
    <cellStyle name="Accent2 3" xfId="22" xr:uid="{63F36816-D2CE-41FA-88DB-B6F3890F71A7}"/>
    <cellStyle name="Accent3 2" xfId="70" xr:uid="{F927B023-989F-4792-B57F-8A05926AA7DB}"/>
    <cellStyle name="Accent3 3" xfId="23" xr:uid="{D0991426-8CC1-47A4-88C0-A30C56974C27}"/>
    <cellStyle name="Accent4 2" xfId="71" xr:uid="{6D123CCB-FCB1-4DAA-8C3A-A5F9763CB9FE}"/>
    <cellStyle name="Accent4 3" xfId="24" xr:uid="{F5CD7B8A-9A30-49FA-9A4B-C41BA05690DA}"/>
    <cellStyle name="Accent5 2" xfId="72" xr:uid="{27393AFB-8801-4FDA-9104-1E71DBFB833D}"/>
    <cellStyle name="Accent5 3" xfId="25" xr:uid="{9E70FB77-9582-425B-8EAB-EC31A9B875D9}"/>
    <cellStyle name="Accent6 2" xfId="73" xr:uid="{ACD46A84-85C1-4DDE-B1D3-F2F008EBC405}"/>
    <cellStyle name="Accent6 3" xfId="26" xr:uid="{0D51EC52-7399-4D29-84D0-67D14CA1DC89}"/>
    <cellStyle name="Bad 2" xfId="74" xr:uid="{1E0799F5-9894-448F-B38B-190E23EBBBE2}"/>
    <cellStyle name="Bad 3" xfId="27" xr:uid="{F360589B-84F1-453F-8F31-A904E870D546}"/>
    <cellStyle name="Calculation 2" xfId="75" xr:uid="{8D52376B-CAC5-4628-B03A-C304658030B6}"/>
    <cellStyle name="Calculation 3" xfId="28" xr:uid="{4BB03AC3-220E-45E5-B09C-AB2795106A7A}"/>
    <cellStyle name="Check Cell 2" xfId="76" xr:uid="{DF272C53-9928-4E32-B736-A527C5A8BB56}"/>
    <cellStyle name="Check Cell 3" xfId="29" xr:uid="{5CCC82F8-374E-4F2E-8BAD-9A71DDD20CCD}"/>
    <cellStyle name="Comma" xfId="179" builtinId="3"/>
    <cellStyle name="Comma 2" xfId="46" xr:uid="{1C59C302-EF45-43F5-8E3C-2489FBEA3DF1}"/>
    <cellStyle name="Comma 2 2" xfId="48" xr:uid="{FB677BB3-5484-453A-9702-FEB0F5F77AE4}"/>
    <cellStyle name="Comma 2 3" xfId="166" xr:uid="{73F81A5C-8732-41E2-89BB-36CD109CA18E}"/>
    <cellStyle name="Comma 3" xfId="153" xr:uid="{BB074A52-CDF8-487A-87F1-3CB21AB916FC}"/>
    <cellStyle name="Comma 4" xfId="168" xr:uid="{B5BA0B01-CE70-44A2-9C87-827930677103}"/>
    <cellStyle name="Comma 5" xfId="175" xr:uid="{8E72A33A-E41B-49DD-86D2-26C446B321C2}"/>
    <cellStyle name="Comma 6" xfId="92" xr:uid="{74925ABD-6E4A-493B-A075-EF416A668C15}"/>
    <cellStyle name="Explanatory Text 2" xfId="77" xr:uid="{A0E1F0FD-B690-4420-B7C8-F766CF216891}"/>
    <cellStyle name="Explanatory Text 3" xfId="30" xr:uid="{8DB5C33E-E66C-45C0-813A-8FB4E6C35102}"/>
    <cellStyle name="Good 2" xfId="78" xr:uid="{D1EA52F1-A1EA-40BD-B99B-165FAC268FF5}"/>
    <cellStyle name="Good 3" xfId="31" xr:uid="{3F6DE690-B6B3-4D6B-A278-01DA46E34D76}"/>
    <cellStyle name="Grey" xfId="94" xr:uid="{302BCB60-F85F-4A9C-AEAF-0C4835DDC7BC}"/>
    <cellStyle name="Heading 1 2" xfId="79" xr:uid="{992194B2-1D3C-439B-8B6A-B8EAD1D5980E}"/>
    <cellStyle name="Heading 1 3" xfId="32" xr:uid="{806FCD6B-4DD4-4E4C-ADDF-B1B0AB219834}"/>
    <cellStyle name="Heading 2 2" xfId="80" xr:uid="{FC692EA7-58C7-4FCF-B9A9-88127EAD6DAC}"/>
    <cellStyle name="Heading 2 3" xfId="33" xr:uid="{1FB5BC47-4F24-44FF-AD82-176D9532C554}"/>
    <cellStyle name="Heading 3 2" xfId="81" xr:uid="{8C784D2B-8246-4B1A-9BEC-2461499951D7}"/>
    <cellStyle name="Heading 3 3" xfId="34" xr:uid="{8121CB93-D076-405D-9115-6F7796506E9A}"/>
    <cellStyle name="Heading 4 2" xfId="82" xr:uid="{D79E4DAD-40E3-4EB6-A862-5A96DA19799C}"/>
    <cellStyle name="Heading 4 3" xfId="35" xr:uid="{8F965D58-E12A-45A3-9D49-6844C15F95F4}"/>
    <cellStyle name="heading, 1,A MAJOR/BOLD" xfId="97" xr:uid="{6763EE54-CEAA-4EAA-831C-A85129B25A6B}"/>
    <cellStyle name="Hyperlink" xfId="180" builtinId="8"/>
    <cellStyle name="Hyperlink 2" xfId="98" xr:uid="{723F3BD1-B9F8-43E5-A14B-982B490A6079}"/>
    <cellStyle name="Hyperlink 3" xfId="99" xr:uid="{82D085E5-C0FF-48B8-8187-C341856A0A4A}"/>
    <cellStyle name="Hyperlink 4" xfId="163" xr:uid="{AB098660-8CD8-4EAF-8BD6-B7428C5C81BE}"/>
    <cellStyle name="Input [yellow]" xfId="95" xr:uid="{1369051C-93DB-4378-81CC-5D5472108DED}"/>
    <cellStyle name="Input 2" xfId="83" xr:uid="{ADFD0B67-7106-4C65-BAE9-F68F144FC97B}"/>
    <cellStyle name="Input 3" xfId="36" xr:uid="{2856B55F-61C7-4EF6-8E68-109BC45C1C4D}"/>
    <cellStyle name="Input 4" xfId="177" xr:uid="{9C99275B-8753-4C18-A398-A3CCC9ACC8B7}"/>
    <cellStyle name="Linked Cell 2" xfId="84" xr:uid="{452430EF-B1A8-471A-830F-20ADDD46BA14}"/>
    <cellStyle name="Linked Cell 3" xfId="37" xr:uid="{5C96D6BA-5497-4795-A1FE-294F672C7513}"/>
    <cellStyle name="Neutral 2" xfId="85" xr:uid="{51CF7350-F4B7-405A-BAFC-CD6480370381}"/>
    <cellStyle name="Neutral 3" xfId="38" xr:uid="{C2B58867-7FA8-40B5-B352-786F880AD907}"/>
    <cellStyle name="Normal" xfId="0" builtinId="0"/>
    <cellStyle name="Normal - Style1" xfId="100" xr:uid="{ED0EF393-84DF-4AF8-9D6F-8EBDB4A98CE3}"/>
    <cellStyle name="Normal 10" xfId="101" xr:uid="{D2B886EB-707A-4461-984C-63C8255441F6}"/>
    <cellStyle name="Normal 11" xfId="102" xr:uid="{74244C44-8ECE-46E1-A32C-702D5E9E9B5C}"/>
    <cellStyle name="Normal 12" xfId="103" xr:uid="{DA91EDE7-86AB-43EE-9FCD-3741E5F63A29}"/>
    <cellStyle name="Normal 13" xfId="104" xr:uid="{CD566940-D32C-4215-B324-D62201D3CD28}"/>
    <cellStyle name="Normal 14" xfId="105" xr:uid="{7D376B94-85FD-41DE-AA58-921791612AEF}"/>
    <cellStyle name="Normal 15" xfId="106" xr:uid="{D4851102-22CD-4F4F-9ED9-A2574B8288D7}"/>
    <cellStyle name="Normal 16" xfId="107" xr:uid="{C05BFE75-3457-4A60-A0B5-566B4BF8CBC4}"/>
    <cellStyle name="Normal 17" xfId="108" xr:uid="{C1B79AA4-672F-41B5-A00A-034AA7A29ACD}"/>
    <cellStyle name="Normal 18" xfId="109" xr:uid="{BC8EC697-97CE-496F-BAE7-52563DA53577}"/>
    <cellStyle name="Normal 19" xfId="110" xr:uid="{15B01B6A-261F-47FE-AA0A-182882F5E757}"/>
    <cellStyle name="Normal 2" xfId="45" xr:uid="{AF51C9E2-7AA5-4EEF-862B-558777920096}"/>
    <cellStyle name="Normal 2 2" xfId="47" xr:uid="{BC8BF47D-E66F-465D-8FD5-EFBB062CB5D2}"/>
    <cellStyle name="Normal 2 2 2" xfId="111" xr:uid="{0E1746F2-3418-4313-AC43-9844B7B3B2B1}"/>
    <cellStyle name="Normal 2 2 2 2" xfId="112" xr:uid="{CEFF2F59-A122-4B6A-B1DE-7D56B622F417}"/>
    <cellStyle name="Normal 2 2 3" xfId="113" xr:uid="{42EA516C-9082-4A59-B0CF-9246E20C7824}"/>
    <cellStyle name="Normal 2 2 3 2" xfId="114" xr:uid="{C4B3DCB4-922C-4F8A-BE85-FE57777B4BF1}"/>
    <cellStyle name="Normal 2 2 4" xfId="115" xr:uid="{E6EF4347-C67C-40C8-81AD-CD74E7E6E59B}"/>
    <cellStyle name="Normal 2 3" xfId="116" xr:uid="{FF4C1172-AAC2-48E6-A3FB-4D99413C00A4}"/>
    <cellStyle name="Normal 2 3 2" xfId="117" xr:uid="{13A6AF41-4F19-4B8E-8491-877D1D9C1418}"/>
    <cellStyle name="Normal 2 4" xfId="118" xr:uid="{0D96CB6A-3E2B-41B0-87A7-C2275318DA22}"/>
    <cellStyle name="Normal 2 4 2" xfId="119" xr:uid="{0F8DA1B4-402D-4AE5-96F7-60376677886E}"/>
    <cellStyle name="Normal 2 5" xfId="120" xr:uid="{48D3FD9B-02D3-427A-B462-69FF394DAFF8}"/>
    <cellStyle name="Normal 2 6" xfId="121" xr:uid="{63861FB3-D3C1-451B-B275-5F52EA5B7ECE}"/>
    <cellStyle name="Normal 2 7" xfId="162" xr:uid="{F88CBFED-8356-4589-B16A-DCEF55E9213A}"/>
    <cellStyle name="Normal 20" xfId="122" xr:uid="{0F3FBCDF-3911-4A6E-9503-04D309BA7B65}"/>
    <cellStyle name="Normal 21" xfId="123" xr:uid="{D9774D9C-0D2C-4493-A2AB-D7D91F575729}"/>
    <cellStyle name="Normal 22" xfId="124" xr:uid="{D097296F-30D8-4E1B-A95F-A9CBEBBDA5B4}"/>
    <cellStyle name="Normal 23" xfId="125" xr:uid="{6DF15AD5-0527-4EFD-B4EF-5CC506D96CF7}"/>
    <cellStyle name="Normal 24" xfId="126" xr:uid="{591CE4B3-6058-4E63-A960-4A61A9362664}"/>
    <cellStyle name="Normal 25" xfId="127" xr:uid="{E0EE4014-AFA2-4DE0-B057-C82CAB5EEB99}"/>
    <cellStyle name="Normal 26" xfId="128" xr:uid="{ED334BCA-B1C2-4B5F-AB2F-792BCF6DA7AF}"/>
    <cellStyle name="Normal 27" xfId="129" xr:uid="{26F65674-4BAA-409F-AD04-DF1E6B5BFE3D}"/>
    <cellStyle name="Normal 28" xfId="130" xr:uid="{476AFCD0-D349-472D-913E-2D375BFABE34}"/>
    <cellStyle name="Normal 29" xfId="131" xr:uid="{66B5A6A5-C049-434B-ACEB-3ECB19AE9A25}"/>
    <cellStyle name="Normal 3" xfId="49" xr:uid="{75B694E5-AF91-4322-ACAD-6968E57B661B}"/>
    <cellStyle name="Normal 3 2" xfId="132" xr:uid="{1C3E14B0-B252-47AB-8EE2-C244D4094A3E}"/>
    <cellStyle name="Normal 30" xfId="133" xr:uid="{1AB840BD-ADB9-40D9-B0BF-A4B8B426FF02}"/>
    <cellStyle name="Normal 31" xfId="134" xr:uid="{1EC91F55-D049-427D-90D6-E4E58A6F3023}"/>
    <cellStyle name="Normal 32" xfId="135" xr:uid="{6C765FEA-31D1-4601-9068-82A5B7BAC238}"/>
    <cellStyle name="Normal 33" xfId="136" xr:uid="{127B74B4-3624-492A-934C-D669D3263AE1}"/>
    <cellStyle name="Normal 34" xfId="137" xr:uid="{1FCB8C0C-DDF5-4FAA-9A82-C86A9498C480}"/>
    <cellStyle name="Normal 35" xfId="138" xr:uid="{92EB8273-36F5-46A9-80E5-A231861FCA36}"/>
    <cellStyle name="Normal 36" xfId="139" xr:uid="{01D1E3FD-5A89-4C89-AE3E-EE85093CE27B}"/>
    <cellStyle name="Normal 37" xfId="140" xr:uid="{A7698245-D1B8-4FE9-A3E0-4EAB2853E81B}"/>
    <cellStyle name="Normal 38" xfId="141" xr:uid="{A7774A62-B9AC-4C36-A99B-C9433740FDA3}"/>
    <cellStyle name="Normal 39" xfId="142" xr:uid="{9A7D82D1-2E62-4C7C-816A-1651FC2C5147}"/>
    <cellStyle name="Normal 4" xfId="93" xr:uid="{BE834C42-6C33-4FDA-90ED-42CD833C0D66}"/>
    <cellStyle name="Normal 4 2" xfId="143" xr:uid="{D7C48B26-A64C-4961-80F1-75D1A610B145}"/>
    <cellStyle name="Normal 40" xfId="152" xr:uid="{68517D04-CD87-4890-978F-AA699CE68DD8}"/>
    <cellStyle name="Normal 41" xfId="154" xr:uid="{503D9B92-46AD-447A-9304-069068E3136C}"/>
    <cellStyle name="Normal 42" xfId="156" xr:uid="{1A72331E-83B6-4F8B-9282-78D7DCF69CFB}"/>
    <cellStyle name="Normal 43" xfId="165" xr:uid="{492C34B8-14BF-4DDC-AB2F-76C68592F433}"/>
    <cellStyle name="Normal 44" xfId="170" xr:uid="{DA58311A-1140-476E-B479-2CFCC876BF72}"/>
    <cellStyle name="Normal 45" xfId="167" xr:uid="{4376FFED-C9B9-43CD-B104-2701814FAC24}"/>
    <cellStyle name="Normal 46" xfId="171" xr:uid="{C53914FE-EC96-4AFF-A0AA-44AA2B23AF1E}"/>
    <cellStyle name="Normal 47" xfId="172" xr:uid="{2C7D65FC-9D38-4622-9FC3-A43D4B087ADB}"/>
    <cellStyle name="Normal 48" xfId="173" xr:uid="{8F3D7396-FD10-4F34-9B02-E9B705EDF1AE}"/>
    <cellStyle name="Normal 49" xfId="174" xr:uid="{3739D9FC-3256-4701-B4FC-C2D4A6D56797}"/>
    <cellStyle name="Normal 5" xfId="144" xr:uid="{B8F12CB8-0629-4685-8848-D3955FBE3F52}"/>
    <cellStyle name="Normal 5 2" xfId="145" xr:uid="{EF620FD7-6E81-4415-96E7-2CA3FDB29F65}"/>
    <cellStyle name="Normal 50" xfId="2" xr:uid="{FA9039D6-4072-46E5-BC2A-6558283FB786}"/>
    <cellStyle name="Normal 51" xfId="176" xr:uid="{D45396FF-87CC-496C-993F-C944AE03CD16}"/>
    <cellStyle name="Normal 51 2" xfId="182" xr:uid="{CAF2779D-967F-4345-AD42-E14C09CA9160}"/>
    <cellStyle name="Normal 6" xfId="146" xr:uid="{89B63D15-6489-4A65-BDFB-07F800316C64}"/>
    <cellStyle name="Normal 7" xfId="147" xr:uid="{259593BD-F0DF-4E99-B763-9B1B678A5755}"/>
    <cellStyle name="Normal 8" xfId="148" xr:uid="{18F44002-8B01-4FF2-AF23-16BA6D6873E4}"/>
    <cellStyle name="Normal 9" xfId="149" xr:uid="{C8B71B8C-D88A-410D-BB1B-5726AE6B798F}"/>
    <cellStyle name="Note 2" xfId="86" xr:uid="{C7EE66B8-2D4A-40E8-B91A-CDFE539B52E4}"/>
    <cellStyle name="Note 3" xfId="39" xr:uid="{3D174DC6-0EE0-4262-9795-676998C516EB}"/>
    <cellStyle name="Output 2" xfId="87" xr:uid="{7E333628-6F3F-439F-AA36-87830FD33923}"/>
    <cellStyle name="Output 3" xfId="40" xr:uid="{D86D11E1-340B-413C-9092-1FED75F19C1A}"/>
    <cellStyle name="Percent" xfId="1" builtinId="5"/>
    <cellStyle name="Percent [2]" xfId="150" xr:uid="{AB94953E-77A5-45FD-908C-50025AF8B99E}"/>
    <cellStyle name="Percent 10" xfId="169" xr:uid="{8C541B65-ACD4-49A1-8CA9-9ABDD2B5DF97}"/>
    <cellStyle name="Percent 11" xfId="41" xr:uid="{7D3B645E-0ACA-4BBD-B8C1-3D166AED6A8C}"/>
    <cellStyle name="Percent 12" xfId="178" xr:uid="{767FCB47-B6D7-454F-95C7-1B65D4A0DFBD}"/>
    <cellStyle name="Percent 2" xfId="88" xr:uid="{9D2D19D6-E284-464A-BEC7-A13473BA373D}"/>
    <cellStyle name="Percent 2 2" xfId="181" xr:uid="{E5BD243E-B8C4-431E-BB3A-777C7AA5FC7B}"/>
    <cellStyle name="Percent 3" xfId="96" xr:uid="{32E0E2DF-F4AC-458C-A5FA-9678F47CE091}"/>
    <cellStyle name="Percent 4" xfId="157" xr:uid="{8EBE0F6A-F664-4F39-A321-7C3FC074EE76}"/>
    <cellStyle name="Percent 5" xfId="161" xr:uid="{9E65B571-567B-4DF4-B619-443D3891A1F9}"/>
    <cellStyle name="Percent 6" xfId="159" xr:uid="{6F261A93-41F9-427F-88AA-69C281E51238}"/>
    <cellStyle name="Percent 7" xfId="160" xr:uid="{1FFCAAD6-87DA-4AEC-85F0-668A878E7C71}"/>
    <cellStyle name="Percent 8" xfId="158" xr:uid="{63FF940C-1A47-4D22-91AD-F85EDFE90FF0}"/>
    <cellStyle name="Percent 9" xfId="164" xr:uid="{C1B353F9-867C-4EDC-B52D-9DB2B6AF0761}"/>
    <cellStyle name="rating" xfId="151" xr:uid="{5C9E8ECF-3979-405B-A61B-669FF288382E}"/>
    <cellStyle name="rating 2" xfId="155" xr:uid="{7643875C-586B-4B33-8FCE-7B3839FC6192}"/>
    <cellStyle name="Title 2" xfId="89" xr:uid="{26355718-C0C4-40A4-9574-17568F276B1D}"/>
    <cellStyle name="Title 3" xfId="42" xr:uid="{0DBE784C-95B3-4571-B396-787D02A7AFCF}"/>
    <cellStyle name="Total 2" xfId="90" xr:uid="{DD21B56D-75A2-46E2-BD8B-101336C9C6A7}"/>
    <cellStyle name="Total 3" xfId="43" xr:uid="{A989D56C-3EAD-47BA-BFB5-E9012026DBC4}"/>
    <cellStyle name="Warning Text 2" xfId="91" xr:uid="{40E253AF-40FC-4ED6-B8DC-9812CB309250}"/>
    <cellStyle name="Warning Text 3" xfId="44" xr:uid="{1E834BED-6C2D-4EF9-810E-122B7FD1BF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xdr:row>
      <xdr:rowOff>123825</xdr:rowOff>
    </xdr:from>
    <xdr:to>
      <xdr:col>11</xdr:col>
      <xdr:colOff>180125</xdr:colOff>
      <xdr:row>20</xdr:row>
      <xdr:rowOff>85325</xdr:rowOff>
    </xdr:to>
    <xdr:pic>
      <xdr:nvPicPr>
        <xdr:cNvPr id="2" name="Picture 1">
          <a:extLst>
            <a:ext uri="{FF2B5EF4-FFF2-40B4-BE49-F238E27FC236}">
              <a16:creationId xmlns:a16="http://schemas.microsoft.com/office/drawing/2014/main" id="{A0DFE3A0-B776-9EBD-AFAD-B25B407E9A52}"/>
            </a:ext>
          </a:extLst>
        </xdr:cNvPr>
        <xdr:cNvPicPr>
          <a:picLocks noChangeAspect="1"/>
        </xdr:cNvPicPr>
      </xdr:nvPicPr>
      <xdr:blipFill>
        <a:blip xmlns:r="http://schemas.openxmlformats.org/officeDocument/2006/relationships" r:embed="rId1"/>
        <a:stretch>
          <a:fillRect/>
        </a:stretch>
      </xdr:blipFill>
      <xdr:spPr>
        <a:xfrm>
          <a:off x="85725" y="695325"/>
          <a:ext cx="6800000" cy="3200000"/>
        </a:xfrm>
        <a:prstGeom prst="rect">
          <a:avLst/>
        </a:prstGeom>
      </xdr:spPr>
    </xdr:pic>
    <xdr:clientData/>
  </xdr:twoCellAnchor>
  <xdr:twoCellAnchor editAs="oneCell">
    <xdr:from>
      <xdr:col>0</xdr:col>
      <xdr:colOff>47625</xdr:colOff>
      <xdr:row>24</xdr:row>
      <xdr:rowOff>104775</xdr:rowOff>
    </xdr:from>
    <xdr:to>
      <xdr:col>11</xdr:col>
      <xdr:colOff>122977</xdr:colOff>
      <xdr:row>41</xdr:row>
      <xdr:rowOff>28180</xdr:rowOff>
    </xdr:to>
    <xdr:pic>
      <xdr:nvPicPr>
        <xdr:cNvPr id="5" name="Picture 4">
          <a:extLst>
            <a:ext uri="{FF2B5EF4-FFF2-40B4-BE49-F238E27FC236}">
              <a16:creationId xmlns:a16="http://schemas.microsoft.com/office/drawing/2014/main" id="{FAD5E1E5-30C7-7C7B-5F8E-CBC1FF508777}"/>
            </a:ext>
          </a:extLst>
        </xdr:cNvPr>
        <xdr:cNvPicPr>
          <a:picLocks noChangeAspect="1"/>
        </xdr:cNvPicPr>
      </xdr:nvPicPr>
      <xdr:blipFill>
        <a:blip xmlns:r="http://schemas.openxmlformats.org/officeDocument/2006/relationships" r:embed="rId2"/>
        <a:stretch>
          <a:fillRect/>
        </a:stretch>
      </xdr:blipFill>
      <xdr:spPr>
        <a:xfrm>
          <a:off x="47625" y="4676775"/>
          <a:ext cx="6780952" cy="31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24</xdr:row>
      <xdr:rowOff>55525</xdr:rowOff>
    </xdr:from>
    <xdr:to>
      <xdr:col>11</xdr:col>
      <xdr:colOff>247649</xdr:colOff>
      <xdr:row>41</xdr:row>
      <xdr:rowOff>28181</xdr:rowOff>
    </xdr:to>
    <xdr:pic>
      <xdr:nvPicPr>
        <xdr:cNvPr id="5" name="Picture 4">
          <a:extLst>
            <a:ext uri="{FF2B5EF4-FFF2-40B4-BE49-F238E27FC236}">
              <a16:creationId xmlns:a16="http://schemas.microsoft.com/office/drawing/2014/main" id="{E0AA6A44-E967-3A35-20D6-355B23315A7E}"/>
            </a:ext>
          </a:extLst>
        </xdr:cNvPr>
        <xdr:cNvPicPr>
          <a:picLocks noChangeAspect="1"/>
        </xdr:cNvPicPr>
      </xdr:nvPicPr>
      <xdr:blipFill>
        <a:blip xmlns:r="http://schemas.openxmlformats.org/officeDocument/2006/relationships" r:embed="rId1"/>
        <a:stretch>
          <a:fillRect/>
        </a:stretch>
      </xdr:blipFill>
      <xdr:spPr>
        <a:xfrm>
          <a:off x="66675" y="4627525"/>
          <a:ext cx="6886574" cy="3211156"/>
        </a:xfrm>
        <a:prstGeom prst="rect">
          <a:avLst/>
        </a:prstGeom>
      </xdr:spPr>
    </xdr:pic>
    <xdr:clientData/>
  </xdr:twoCellAnchor>
  <xdr:twoCellAnchor editAs="oneCell">
    <xdr:from>
      <xdr:col>0</xdr:col>
      <xdr:colOff>85725</xdr:colOff>
      <xdr:row>3</xdr:row>
      <xdr:rowOff>114300</xdr:rowOff>
    </xdr:from>
    <xdr:to>
      <xdr:col>11</xdr:col>
      <xdr:colOff>237268</xdr:colOff>
      <xdr:row>20</xdr:row>
      <xdr:rowOff>171038</xdr:rowOff>
    </xdr:to>
    <xdr:pic>
      <xdr:nvPicPr>
        <xdr:cNvPr id="2" name="Picture 1">
          <a:extLst>
            <a:ext uri="{FF2B5EF4-FFF2-40B4-BE49-F238E27FC236}">
              <a16:creationId xmlns:a16="http://schemas.microsoft.com/office/drawing/2014/main" id="{0DCCDF27-D072-18D3-3348-70034E53C7DB}"/>
            </a:ext>
          </a:extLst>
        </xdr:cNvPr>
        <xdr:cNvPicPr>
          <a:picLocks noChangeAspect="1"/>
        </xdr:cNvPicPr>
      </xdr:nvPicPr>
      <xdr:blipFill>
        <a:blip xmlns:r="http://schemas.openxmlformats.org/officeDocument/2006/relationships" r:embed="rId2"/>
        <a:stretch>
          <a:fillRect/>
        </a:stretch>
      </xdr:blipFill>
      <xdr:spPr>
        <a:xfrm>
          <a:off x="85725" y="685800"/>
          <a:ext cx="6857143" cy="32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38099</xdr:rowOff>
    </xdr:from>
    <xdr:to>
      <xdr:col>11</xdr:col>
      <xdr:colOff>336248</xdr:colOff>
      <xdr:row>20</xdr:row>
      <xdr:rowOff>123824</xdr:rowOff>
    </xdr:to>
    <xdr:pic>
      <xdr:nvPicPr>
        <xdr:cNvPr id="2" name="Picture 1">
          <a:extLst>
            <a:ext uri="{FF2B5EF4-FFF2-40B4-BE49-F238E27FC236}">
              <a16:creationId xmlns:a16="http://schemas.microsoft.com/office/drawing/2014/main" id="{7346E3A4-08C7-FA9B-05C0-A25EFE7C550F}"/>
            </a:ext>
          </a:extLst>
        </xdr:cNvPr>
        <xdr:cNvPicPr>
          <a:picLocks noChangeAspect="1"/>
        </xdr:cNvPicPr>
      </xdr:nvPicPr>
      <xdr:blipFill>
        <a:blip xmlns:r="http://schemas.openxmlformats.org/officeDocument/2006/relationships" r:embed="rId1"/>
        <a:stretch>
          <a:fillRect/>
        </a:stretch>
      </xdr:blipFill>
      <xdr:spPr>
        <a:xfrm>
          <a:off x="0" y="609599"/>
          <a:ext cx="7041848" cy="3324225"/>
        </a:xfrm>
        <a:prstGeom prst="rect">
          <a:avLst/>
        </a:prstGeom>
      </xdr:spPr>
    </xdr:pic>
    <xdr:clientData/>
  </xdr:twoCellAnchor>
  <xdr:twoCellAnchor editAs="oneCell">
    <xdr:from>
      <xdr:col>0</xdr:col>
      <xdr:colOff>28574</xdr:colOff>
      <xdr:row>24</xdr:row>
      <xdr:rowOff>15810</xdr:rowOff>
    </xdr:from>
    <xdr:to>
      <xdr:col>11</xdr:col>
      <xdr:colOff>314325</xdr:colOff>
      <xdr:row>41</xdr:row>
      <xdr:rowOff>115876</xdr:rowOff>
    </xdr:to>
    <xdr:pic>
      <xdr:nvPicPr>
        <xdr:cNvPr id="3" name="Picture 2">
          <a:extLst>
            <a:ext uri="{FF2B5EF4-FFF2-40B4-BE49-F238E27FC236}">
              <a16:creationId xmlns:a16="http://schemas.microsoft.com/office/drawing/2014/main" id="{E0517473-DC85-2D17-C639-A84BD002BF0D}"/>
            </a:ext>
          </a:extLst>
        </xdr:cNvPr>
        <xdr:cNvPicPr>
          <a:picLocks noChangeAspect="1"/>
        </xdr:cNvPicPr>
      </xdr:nvPicPr>
      <xdr:blipFill>
        <a:blip xmlns:r="http://schemas.openxmlformats.org/officeDocument/2006/relationships" r:embed="rId2"/>
        <a:stretch>
          <a:fillRect/>
        </a:stretch>
      </xdr:blipFill>
      <xdr:spPr>
        <a:xfrm>
          <a:off x="28574" y="4587810"/>
          <a:ext cx="6991351" cy="33385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180975</xdr:rowOff>
    </xdr:from>
    <xdr:to>
      <xdr:col>11</xdr:col>
      <xdr:colOff>205644</xdr:colOff>
      <xdr:row>19</xdr:row>
      <xdr:rowOff>85725</xdr:rowOff>
    </xdr:to>
    <xdr:pic>
      <xdr:nvPicPr>
        <xdr:cNvPr id="2" name="Picture 1">
          <a:extLst>
            <a:ext uri="{FF2B5EF4-FFF2-40B4-BE49-F238E27FC236}">
              <a16:creationId xmlns:a16="http://schemas.microsoft.com/office/drawing/2014/main" id="{52ACB2BE-CDE6-8926-C8B5-495C0FDE4E20}"/>
            </a:ext>
          </a:extLst>
        </xdr:cNvPr>
        <xdr:cNvPicPr>
          <a:picLocks noChangeAspect="1"/>
        </xdr:cNvPicPr>
      </xdr:nvPicPr>
      <xdr:blipFill>
        <a:blip xmlns:r="http://schemas.openxmlformats.org/officeDocument/2006/relationships" r:embed="rId1"/>
        <a:stretch>
          <a:fillRect/>
        </a:stretch>
      </xdr:blipFill>
      <xdr:spPr>
        <a:xfrm>
          <a:off x="0" y="561975"/>
          <a:ext cx="6911244" cy="3143250"/>
        </a:xfrm>
        <a:prstGeom prst="rect">
          <a:avLst/>
        </a:prstGeom>
      </xdr:spPr>
    </xdr:pic>
    <xdr:clientData/>
  </xdr:twoCellAnchor>
  <xdr:twoCellAnchor editAs="oneCell">
    <xdr:from>
      <xdr:col>0</xdr:col>
      <xdr:colOff>66675</xdr:colOff>
      <xdr:row>23</xdr:row>
      <xdr:rowOff>19050</xdr:rowOff>
    </xdr:from>
    <xdr:to>
      <xdr:col>11</xdr:col>
      <xdr:colOff>219075</xdr:colOff>
      <xdr:row>39</xdr:row>
      <xdr:rowOff>148202</xdr:rowOff>
    </xdr:to>
    <xdr:pic>
      <xdr:nvPicPr>
        <xdr:cNvPr id="3" name="Picture 2">
          <a:extLst>
            <a:ext uri="{FF2B5EF4-FFF2-40B4-BE49-F238E27FC236}">
              <a16:creationId xmlns:a16="http://schemas.microsoft.com/office/drawing/2014/main" id="{596C400D-7FD9-0966-B4A3-A0C8CEAB34F0}"/>
            </a:ext>
          </a:extLst>
        </xdr:cNvPr>
        <xdr:cNvPicPr>
          <a:picLocks noChangeAspect="1"/>
        </xdr:cNvPicPr>
      </xdr:nvPicPr>
      <xdr:blipFill>
        <a:blip xmlns:r="http://schemas.openxmlformats.org/officeDocument/2006/relationships" r:embed="rId2"/>
        <a:stretch>
          <a:fillRect/>
        </a:stretch>
      </xdr:blipFill>
      <xdr:spPr>
        <a:xfrm>
          <a:off x="66675" y="4400550"/>
          <a:ext cx="6858000" cy="31771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EF7C-3471-41B2-8A77-ADFB7C75429E}">
  <dimension ref="A1:Q169"/>
  <sheetViews>
    <sheetView zoomScale="90" zoomScaleNormal="90" workbookViewId="0">
      <pane xSplit="1" ySplit="1" topLeftCell="B33" activePane="bottomRight" state="frozen"/>
      <selection activeCell="A21" sqref="A21"/>
      <selection pane="topRight" activeCell="A21" sqref="A21"/>
      <selection pane="bottomLeft" activeCell="A21" sqref="A21"/>
      <selection pane="bottomRight" activeCell="A46" sqref="A46:A48"/>
    </sheetView>
  </sheetViews>
  <sheetFormatPr defaultColWidth="9.1796875" defaultRowHeight="14.5" x14ac:dyDescent="0.35"/>
  <cols>
    <col min="1" max="1" width="81.453125" style="11" customWidth="1"/>
    <col min="2" max="7" width="10.7265625" style="16" bestFit="1" customWidth="1"/>
    <col min="8" max="9" width="11.54296875" style="16" bestFit="1" customWidth="1"/>
    <col min="10" max="10" width="10.7265625" style="16" bestFit="1" customWidth="1"/>
    <col min="11" max="11" width="11.7265625" style="16" bestFit="1" customWidth="1"/>
    <col min="12" max="13" width="10.7265625" style="16" bestFit="1" customWidth="1"/>
    <col min="14" max="16" width="9.1796875" style="16"/>
    <col min="17" max="17" width="13.453125" style="17" customWidth="1"/>
    <col min="18" max="16384" width="9.1796875" style="15"/>
  </cols>
  <sheetData>
    <row r="1" spans="1:17" s="12" customFormat="1" x14ac:dyDescent="0.35">
      <c r="A1" s="112"/>
      <c r="B1" s="113" t="s">
        <v>0</v>
      </c>
      <c r="C1" s="113" t="s">
        <v>1</v>
      </c>
      <c r="D1" s="113" t="s">
        <v>2</v>
      </c>
      <c r="E1" s="113" t="s">
        <v>3</v>
      </c>
      <c r="F1" s="113" t="s">
        <v>4</v>
      </c>
      <c r="G1" s="113" t="s">
        <v>5</v>
      </c>
      <c r="H1" s="113" t="s">
        <v>6</v>
      </c>
      <c r="I1" s="113" t="s">
        <v>7</v>
      </c>
      <c r="J1" s="113" t="s">
        <v>8</v>
      </c>
      <c r="K1" s="113" t="s">
        <v>9</v>
      </c>
      <c r="L1" s="113" t="s">
        <v>10</v>
      </c>
      <c r="M1" s="113" t="s">
        <v>11</v>
      </c>
      <c r="N1" s="113" t="s">
        <v>12</v>
      </c>
      <c r="O1" s="113" t="s">
        <v>13</v>
      </c>
      <c r="P1" s="113" t="s">
        <v>14</v>
      </c>
      <c r="Q1" s="114" t="s">
        <v>159</v>
      </c>
    </row>
    <row r="2" spans="1:17" x14ac:dyDescent="0.35">
      <c r="A2" s="112" t="s">
        <v>15</v>
      </c>
      <c r="B2" s="115">
        <v>18789.46</v>
      </c>
      <c r="C2" s="115">
        <v>19103.558000000001</v>
      </c>
      <c r="D2" s="115">
        <v>19249.011999999999</v>
      </c>
      <c r="E2" s="115">
        <v>20257.803</v>
      </c>
      <c r="F2" s="115">
        <v>21199.78</v>
      </c>
      <c r="G2" s="115">
        <v>21603.42</v>
      </c>
      <c r="H2" s="115">
        <v>22093.313999999998</v>
      </c>
      <c r="I2" s="115">
        <v>22273.764999999999</v>
      </c>
      <c r="J2" s="115">
        <v>22685.501</v>
      </c>
      <c r="K2" s="115">
        <v>23059.634999999998</v>
      </c>
      <c r="L2" s="115">
        <v>23658.639999999999</v>
      </c>
      <c r="M2" s="115">
        <v>23998.813999999998</v>
      </c>
      <c r="N2" s="115">
        <v>18111.690999999999</v>
      </c>
      <c r="O2" s="115">
        <v>7857.8</v>
      </c>
      <c r="P2" s="115">
        <v>10284.127</v>
      </c>
      <c r="Q2" s="116">
        <v>20201.186000000002</v>
      </c>
    </row>
    <row r="3" spans="1:17" x14ac:dyDescent="0.35">
      <c r="A3" s="112" t="s">
        <v>16</v>
      </c>
      <c r="B3" s="115">
        <v>6757.6980000000003</v>
      </c>
      <c r="C3" s="115">
        <v>6803.3119999999999</v>
      </c>
      <c r="D3" s="115">
        <v>6760.0290000000005</v>
      </c>
      <c r="E3" s="115">
        <v>7229.7449999999999</v>
      </c>
      <c r="F3" s="115">
        <v>7530.6440000000002</v>
      </c>
      <c r="G3" s="115">
        <v>7974.6970000000001</v>
      </c>
      <c r="H3" s="115">
        <v>8484.6589999999997</v>
      </c>
      <c r="I3" s="115">
        <v>8294.3240000000005</v>
      </c>
      <c r="J3" s="115">
        <v>8238.5840000000007</v>
      </c>
      <c r="K3" s="115">
        <v>8226.8860000000004</v>
      </c>
      <c r="L3" s="115">
        <v>8419.2530000000006</v>
      </c>
      <c r="M3" s="115">
        <v>8411.0380000000005</v>
      </c>
      <c r="N3" s="115">
        <v>6692.423366</v>
      </c>
      <c r="O3" s="115">
        <v>3557.8159999999998</v>
      </c>
      <c r="P3" s="115">
        <v>3431.5439999999999</v>
      </c>
      <c r="Q3" s="115">
        <v>5190.1270000000004</v>
      </c>
    </row>
    <row r="4" spans="1:17" x14ac:dyDescent="0.35">
      <c r="A4" s="112" t="s">
        <v>17</v>
      </c>
      <c r="B4" s="115">
        <v>175.33799999999999</v>
      </c>
      <c r="C4" s="115">
        <v>179.374</v>
      </c>
      <c r="D4" s="115">
        <v>177.828</v>
      </c>
      <c r="E4" s="115">
        <v>190.40199999999999</v>
      </c>
      <c r="F4" s="115">
        <v>204.29599999999999</v>
      </c>
      <c r="G4" s="115">
        <v>219.57</v>
      </c>
      <c r="H4" s="115">
        <v>226.125</v>
      </c>
      <c r="I4" s="115">
        <v>223.40199999999999</v>
      </c>
      <c r="J4" s="115">
        <v>217.68799999999999</v>
      </c>
      <c r="K4" s="115">
        <v>215.58799999999999</v>
      </c>
      <c r="L4" s="115">
        <v>213.102</v>
      </c>
      <c r="M4" s="115">
        <v>212.31899999999999</v>
      </c>
      <c r="N4" s="115">
        <v>173.75800000000001</v>
      </c>
      <c r="O4" s="115">
        <v>116.12</v>
      </c>
      <c r="P4" s="115">
        <v>141.32</v>
      </c>
      <c r="Q4" s="115">
        <v>199.17400000000001</v>
      </c>
    </row>
    <row r="5" spans="1:17" x14ac:dyDescent="0.35">
      <c r="A5" s="112" t="s">
        <v>18</v>
      </c>
      <c r="B5" s="115">
        <v>14449.754000000001</v>
      </c>
      <c r="C5" s="115">
        <v>14797.752</v>
      </c>
      <c r="D5" s="115">
        <v>14921.106</v>
      </c>
      <c r="E5" s="115">
        <v>15810.874</v>
      </c>
      <c r="F5" s="115">
        <v>16533.966</v>
      </c>
      <c r="G5" s="115">
        <v>16867.870999999999</v>
      </c>
      <c r="H5" s="115">
        <v>17080.745999999999</v>
      </c>
      <c r="I5" s="115">
        <v>16961.655999999999</v>
      </c>
      <c r="J5" s="115">
        <v>17213.844000000001</v>
      </c>
      <c r="K5" s="115">
        <v>17290.195</v>
      </c>
      <c r="L5" s="115">
        <v>17544.566999999999</v>
      </c>
      <c r="M5" s="115">
        <v>17589.291000000001</v>
      </c>
      <c r="N5" s="115">
        <v>13300.710999999999</v>
      </c>
      <c r="O5" s="115">
        <v>7594.5519999999997</v>
      </c>
      <c r="P5" s="115">
        <v>9426.2829999999994</v>
      </c>
      <c r="Q5" s="115">
        <v>16078.574000000001</v>
      </c>
    </row>
    <row r="6" spans="1:17" x14ac:dyDescent="0.35">
      <c r="A6" s="112" t="s">
        <v>19</v>
      </c>
      <c r="B6" s="115">
        <v>4339.7060000000001</v>
      </c>
      <c r="C6" s="115">
        <v>4305.8059999999996</v>
      </c>
      <c r="D6" s="115">
        <v>4327.9059999999999</v>
      </c>
      <c r="E6" s="115">
        <v>4446.9290000000001</v>
      </c>
      <c r="F6" s="115">
        <v>4665.8140000000003</v>
      </c>
      <c r="G6" s="115">
        <v>4735.549</v>
      </c>
      <c r="H6" s="115">
        <v>5012.5680000000002</v>
      </c>
      <c r="I6" s="115">
        <v>5312.1090000000004</v>
      </c>
      <c r="J6" s="115">
        <v>5471.6570000000002</v>
      </c>
      <c r="K6" s="115">
        <v>5769.44</v>
      </c>
      <c r="L6" s="115">
        <v>6114.0730000000003</v>
      </c>
      <c r="M6" s="115">
        <v>6409.5230000000001</v>
      </c>
      <c r="N6" s="115">
        <v>4810.9799999999996</v>
      </c>
      <c r="O6" s="115">
        <v>263.24799999999999</v>
      </c>
      <c r="P6" s="115">
        <v>857.84400000000005</v>
      </c>
      <c r="Q6" s="115">
        <v>4122.6120000000001</v>
      </c>
    </row>
    <row r="7" spans="1:17" x14ac:dyDescent="0.35">
      <c r="A7" s="112" t="s">
        <v>329</v>
      </c>
      <c r="B7" s="115">
        <f t="shared" ref="B7:Q7" si="0">B2/1000</f>
        <v>18.789459999999998</v>
      </c>
      <c r="C7" s="115">
        <f t="shared" si="0"/>
        <v>19.103558</v>
      </c>
      <c r="D7" s="115">
        <f t="shared" si="0"/>
        <v>19.249012</v>
      </c>
      <c r="E7" s="115">
        <f t="shared" si="0"/>
        <v>20.257802999999999</v>
      </c>
      <c r="F7" s="115">
        <f t="shared" si="0"/>
        <v>21.199780000000001</v>
      </c>
      <c r="G7" s="115">
        <f t="shared" si="0"/>
        <v>21.60342</v>
      </c>
      <c r="H7" s="115">
        <f t="shared" si="0"/>
        <v>22.093313999999999</v>
      </c>
      <c r="I7" s="115">
        <f t="shared" si="0"/>
        <v>22.273765000000001</v>
      </c>
      <c r="J7" s="115">
        <f t="shared" si="0"/>
        <v>22.685500999999999</v>
      </c>
      <c r="K7" s="115">
        <f t="shared" si="0"/>
        <v>23.059635</v>
      </c>
      <c r="L7" s="115">
        <f t="shared" si="0"/>
        <v>23.658639999999998</v>
      </c>
      <c r="M7" s="115">
        <f t="shared" si="0"/>
        <v>23.998813999999999</v>
      </c>
      <c r="N7" s="115">
        <f t="shared" si="0"/>
        <v>18.111691</v>
      </c>
      <c r="O7" s="115">
        <f t="shared" si="0"/>
        <v>7.8578000000000001</v>
      </c>
      <c r="P7" s="115">
        <f t="shared" si="0"/>
        <v>10.284127</v>
      </c>
      <c r="Q7" s="115">
        <f t="shared" si="0"/>
        <v>20.201186</v>
      </c>
    </row>
    <row r="8" spans="1:17" x14ac:dyDescent="0.35">
      <c r="A8" s="112" t="s">
        <v>328</v>
      </c>
      <c r="B8" s="115">
        <f t="shared" ref="B8:Q8" si="1">B3/1000</f>
        <v>6.7576980000000004</v>
      </c>
      <c r="C8" s="115">
        <f t="shared" si="1"/>
        <v>6.803312</v>
      </c>
      <c r="D8" s="115">
        <f t="shared" si="1"/>
        <v>6.7600290000000003</v>
      </c>
      <c r="E8" s="115">
        <f t="shared" si="1"/>
        <v>7.2297450000000003</v>
      </c>
      <c r="F8" s="115">
        <f t="shared" si="1"/>
        <v>7.5306440000000006</v>
      </c>
      <c r="G8" s="115">
        <f t="shared" si="1"/>
        <v>7.9746969999999999</v>
      </c>
      <c r="H8" s="115">
        <f t="shared" si="1"/>
        <v>8.4846589999999988</v>
      </c>
      <c r="I8" s="115">
        <f t="shared" si="1"/>
        <v>8.2943240000000014</v>
      </c>
      <c r="J8" s="115">
        <f t="shared" si="1"/>
        <v>8.2385840000000012</v>
      </c>
      <c r="K8" s="115">
        <f t="shared" si="1"/>
        <v>8.2268860000000004</v>
      </c>
      <c r="L8" s="115">
        <f t="shared" si="1"/>
        <v>8.4192530000000012</v>
      </c>
      <c r="M8" s="115">
        <f t="shared" si="1"/>
        <v>8.4110380000000013</v>
      </c>
      <c r="N8" s="115">
        <f t="shared" si="1"/>
        <v>6.6924233659999999</v>
      </c>
      <c r="O8" s="115">
        <f t="shared" si="1"/>
        <v>3.5578159999999999</v>
      </c>
      <c r="P8" s="115">
        <f t="shared" si="1"/>
        <v>3.4315439999999997</v>
      </c>
      <c r="Q8" s="115">
        <f t="shared" si="1"/>
        <v>5.1901270000000004</v>
      </c>
    </row>
    <row r="9" spans="1:17" x14ac:dyDescent="0.35">
      <c r="A9" s="112" t="s">
        <v>327</v>
      </c>
      <c r="B9" s="115">
        <f t="shared" ref="B9:Q9" si="2">B4/1000</f>
        <v>0.17533799999999999</v>
      </c>
      <c r="C9" s="115">
        <f t="shared" si="2"/>
        <v>0.17937400000000001</v>
      </c>
      <c r="D9" s="115">
        <f t="shared" si="2"/>
        <v>0.17782800000000001</v>
      </c>
      <c r="E9" s="115">
        <f t="shared" si="2"/>
        <v>0.19040199999999999</v>
      </c>
      <c r="F9" s="115">
        <f t="shared" si="2"/>
        <v>0.20429600000000001</v>
      </c>
      <c r="G9" s="115">
        <f t="shared" si="2"/>
        <v>0.21956999999999999</v>
      </c>
      <c r="H9" s="115">
        <f t="shared" si="2"/>
        <v>0.22612499999999999</v>
      </c>
      <c r="I9" s="115">
        <f t="shared" si="2"/>
        <v>0.22340199999999999</v>
      </c>
      <c r="J9" s="115">
        <f t="shared" si="2"/>
        <v>0.21768799999999999</v>
      </c>
      <c r="K9" s="115">
        <f t="shared" si="2"/>
        <v>0.215588</v>
      </c>
      <c r="L9" s="115">
        <f t="shared" si="2"/>
        <v>0.21310200000000001</v>
      </c>
      <c r="M9" s="115">
        <f t="shared" si="2"/>
        <v>0.21231899999999998</v>
      </c>
      <c r="N9" s="115">
        <f t="shared" si="2"/>
        <v>0.17375800000000002</v>
      </c>
      <c r="O9" s="115">
        <f t="shared" si="2"/>
        <v>0.11612</v>
      </c>
      <c r="P9" s="115">
        <f t="shared" si="2"/>
        <v>0.14132</v>
      </c>
      <c r="Q9" s="115">
        <f t="shared" si="2"/>
        <v>0.19917400000000002</v>
      </c>
    </row>
    <row r="10" spans="1:17" x14ac:dyDescent="0.35">
      <c r="A10" s="112" t="s">
        <v>326</v>
      </c>
      <c r="B10" s="115">
        <f t="shared" ref="B10:Q10" si="3">B5/1000</f>
        <v>14.449754</v>
      </c>
      <c r="C10" s="115">
        <f t="shared" si="3"/>
        <v>14.797752000000001</v>
      </c>
      <c r="D10" s="115">
        <f t="shared" si="3"/>
        <v>14.921106</v>
      </c>
      <c r="E10" s="115">
        <f t="shared" si="3"/>
        <v>15.810874</v>
      </c>
      <c r="F10" s="115">
        <f t="shared" si="3"/>
        <v>16.533965999999999</v>
      </c>
      <c r="G10" s="115">
        <f t="shared" si="3"/>
        <v>16.867871000000001</v>
      </c>
      <c r="H10" s="115">
        <f t="shared" si="3"/>
        <v>17.080745999999998</v>
      </c>
      <c r="I10" s="115">
        <f t="shared" si="3"/>
        <v>16.961655999999998</v>
      </c>
      <c r="J10" s="115">
        <f t="shared" si="3"/>
        <v>17.213844000000002</v>
      </c>
      <c r="K10" s="115">
        <f t="shared" si="3"/>
        <v>17.290195000000001</v>
      </c>
      <c r="L10" s="115">
        <f t="shared" si="3"/>
        <v>17.544567000000001</v>
      </c>
      <c r="M10" s="115">
        <f t="shared" si="3"/>
        <v>17.589290999999999</v>
      </c>
      <c r="N10" s="115">
        <f t="shared" si="3"/>
        <v>13.300711</v>
      </c>
      <c r="O10" s="115">
        <f t="shared" si="3"/>
        <v>7.5945519999999993</v>
      </c>
      <c r="P10" s="115">
        <f t="shared" si="3"/>
        <v>9.4262829999999997</v>
      </c>
      <c r="Q10" s="115">
        <f t="shared" si="3"/>
        <v>16.078574</v>
      </c>
    </row>
    <row r="11" spans="1:17" s="159" customFormat="1" x14ac:dyDescent="0.35">
      <c r="A11" s="112" t="s">
        <v>325</v>
      </c>
      <c r="B11" s="115">
        <f t="shared" ref="B11:Q11" si="4">B6/1000</f>
        <v>4.3397060000000005</v>
      </c>
      <c r="C11" s="115">
        <f t="shared" si="4"/>
        <v>4.3058059999999996</v>
      </c>
      <c r="D11" s="115">
        <f t="shared" si="4"/>
        <v>4.3279059999999996</v>
      </c>
      <c r="E11" s="115">
        <f t="shared" si="4"/>
        <v>4.4469289999999999</v>
      </c>
      <c r="F11" s="115">
        <f t="shared" si="4"/>
        <v>4.6658140000000001</v>
      </c>
      <c r="G11" s="115">
        <f t="shared" si="4"/>
        <v>4.7355489999999998</v>
      </c>
      <c r="H11" s="115">
        <f t="shared" si="4"/>
        <v>5.0125679999999999</v>
      </c>
      <c r="I11" s="115">
        <f t="shared" si="4"/>
        <v>5.3121090000000004</v>
      </c>
      <c r="J11" s="115">
        <f t="shared" si="4"/>
        <v>5.4716570000000004</v>
      </c>
      <c r="K11" s="115">
        <f t="shared" si="4"/>
        <v>5.7694399999999995</v>
      </c>
      <c r="L11" s="115">
        <f t="shared" si="4"/>
        <v>6.1140730000000003</v>
      </c>
      <c r="M11" s="115">
        <f t="shared" si="4"/>
        <v>6.4095230000000001</v>
      </c>
      <c r="N11" s="115">
        <f t="shared" si="4"/>
        <v>4.8109799999999998</v>
      </c>
      <c r="O11" s="115">
        <f t="shared" si="4"/>
        <v>0.26324799999999998</v>
      </c>
      <c r="P11" s="115">
        <f t="shared" si="4"/>
        <v>0.85784400000000005</v>
      </c>
      <c r="Q11" s="115">
        <f t="shared" si="4"/>
        <v>4.1226120000000002</v>
      </c>
    </row>
    <row r="12" spans="1:17" x14ac:dyDescent="0.35">
      <c r="A12" s="112" t="s">
        <v>22</v>
      </c>
      <c r="B12" s="115">
        <v>1921.8885929616695</v>
      </c>
      <c r="C12" s="115">
        <v>2001</v>
      </c>
      <c r="D12" s="115">
        <v>2039</v>
      </c>
      <c r="E12" s="115">
        <v>2011</v>
      </c>
      <c r="F12" s="115">
        <v>1960</v>
      </c>
      <c r="G12" s="115">
        <v>2059</v>
      </c>
      <c r="H12" s="115">
        <v>2059</v>
      </c>
      <c r="I12" s="115">
        <v>2073</v>
      </c>
      <c r="J12" s="115">
        <v>2075</v>
      </c>
      <c r="K12" s="115">
        <v>2075</v>
      </c>
      <c r="L12" s="115">
        <v>2075</v>
      </c>
      <c r="M12" s="115">
        <v>2075</v>
      </c>
      <c r="N12" s="115">
        <v>2075</v>
      </c>
      <c r="O12" s="115">
        <v>2075</v>
      </c>
      <c r="P12" s="115">
        <v>2075</v>
      </c>
      <c r="Q12" s="115">
        <v>2075</v>
      </c>
    </row>
    <row r="13" spans="1:17" x14ac:dyDescent="0.35">
      <c r="A13" s="112" t="s">
        <v>23</v>
      </c>
      <c r="B13" s="115">
        <v>778.11140703833075</v>
      </c>
      <c r="C13" s="115">
        <v>699</v>
      </c>
      <c r="D13" s="115">
        <v>661</v>
      </c>
      <c r="E13" s="115">
        <v>689</v>
      </c>
      <c r="F13" s="115">
        <v>740</v>
      </c>
      <c r="G13" s="115">
        <v>641</v>
      </c>
      <c r="H13" s="115">
        <v>641</v>
      </c>
      <c r="I13" s="115">
        <v>627</v>
      </c>
      <c r="J13" s="115">
        <v>625</v>
      </c>
      <c r="K13" s="115">
        <v>625</v>
      </c>
      <c r="L13" s="115">
        <v>625</v>
      </c>
      <c r="M13" s="115">
        <v>625</v>
      </c>
      <c r="N13" s="115">
        <v>625</v>
      </c>
      <c r="O13" s="115">
        <v>625</v>
      </c>
      <c r="P13" s="115">
        <v>625</v>
      </c>
      <c r="Q13" s="115">
        <v>625</v>
      </c>
    </row>
    <row r="14" spans="1:17" x14ac:dyDescent="0.35">
      <c r="A14" s="112" t="s">
        <v>24</v>
      </c>
      <c r="B14" s="116">
        <v>11.020784776343614</v>
      </c>
      <c r="C14" s="115">
        <v>12.140478756940023</v>
      </c>
      <c r="D14" s="115">
        <v>12.975866165738138</v>
      </c>
      <c r="E14" s="115">
        <v>13.175101636447296</v>
      </c>
      <c r="F14" s="115">
        <v>13.167513334877137</v>
      </c>
      <c r="G14" s="115">
        <v>13.517778355292059</v>
      </c>
      <c r="H14" s="115">
        <v>13.685679630354009</v>
      </c>
      <c r="I14" s="115">
        <v>15.02831820048821</v>
      </c>
      <c r="J14" s="115">
        <v>14.855219800844427</v>
      </c>
      <c r="K14" s="115">
        <v>15.025723410540188</v>
      </c>
      <c r="L14" s="115">
        <v>17.343619667873952</v>
      </c>
      <c r="M14" s="115">
        <v>19.297692578110663</v>
      </c>
      <c r="N14" s="115">
        <v>21.596394037223995</v>
      </c>
      <c r="O14" s="115">
        <v>20.113011406789678</v>
      </c>
      <c r="P14" s="115">
        <v>21.116317024249991</v>
      </c>
      <c r="Q14" s="115">
        <v>19.571821179211952</v>
      </c>
    </row>
    <row r="15" spans="1:17" x14ac:dyDescent="0.35">
      <c r="A15" s="112" t="s">
        <v>25</v>
      </c>
      <c r="B15" s="115">
        <v>6.4090881290666717</v>
      </c>
      <c r="C15" s="115">
        <v>7.5604954335177741</v>
      </c>
      <c r="D15" s="115">
        <v>7.6443887555863901</v>
      </c>
      <c r="E15" s="115">
        <v>7.3434057142582958</v>
      </c>
      <c r="F15" s="115">
        <v>6.9979126458924608</v>
      </c>
      <c r="G15" s="115">
        <v>7.4012972260103904</v>
      </c>
      <c r="H15" s="115">
        <v>7.7193807667746386</v>
      </c>
      <c r="I15" s="115">
        <v>8.2151235682136772</v>
      </c>
      <c r="J15" s="115">
        <v>8.1124174148651154</v>
      </c>
      <c r="K15" s="115">
        <v>7.9937475415419383</v>
      </c>
      <c r="L15" s="115">
        <v>8.7907325092976496</v>
      </c>
      <c r="M15" s="115">
        <v>10.239568159012315</v>
      </c>
      <c r="N15" s="115">
        <v>15.691104063124399</v>
      </c>
      <c r="O15" s="115">
        <v>32.15278428150495</v>
      </c>
      <c r="P15" s="115">
        <v>22.367778201272646</v>
      </c>
      <c r="Q15" s="115">
        <v>13.936080914158918</v>
      </c>
    </row>
    <row r="16" spans="1:17" x14ac:dyDescent="0.35">
      <c r="A16" s="112" t="s">
        <v>26</v>
      </c>
      <c r="B16" s="115">
        <v>4.6116966472769425</v>
      </c>
      <c r="C16" s="115">
        <v>4.5799833234222493</v>
      </c>
      <c r="D16" s="115">
        <v>5.3314774101517486</v>
      </c>
      <c r="E16" s="115">
        <v>5.8316959221889997</v>
      </c>
      <c r="F16" s="115">
        <v>6.1696006889846773</v>
      </c>
      <c r="G16" s="115">
        <v>6.1164811292816683</v>
      </c>
      <c r="H16" s="115">
        <v>5.9662988635793699</v>
      </c>
      <c r="I16" s="115">
        <v>6.8131946322745325</v>
      </c>
      <c r="J16" s="115">
        <v>6.7428023859793109</v>
      </c>
      <c r="K16" s="115">
        <v>7.0319758689982486</v>
      </c>
      <c r="L16" s="115">
        <v>8.5528871585763007</v>
      </c>
      <c r="M16" s="115">
        <v>9.0581244190983465</v>
      </c>
      <c r="N16" s="115">
        <v>5.9052899740995963</v>
      </c>
      <c r="O16" s="115">
        <v>-12.039772874715272</v>
      </c>
      <c r="P16" s="115">
        <v>-1.2514611770226567</v>
      </c>
      <c r="Q16" s="115">
        <v>5.6357402650530339</v>
      </c>
    </row>
    <row r="17" spans="1:17" x14ac:dyDescent="0.35">
      <c r="A17" s="112" t="s">
        <v>27</v>
      </c>
      <c r="B17" s="117">
        <v>207.07459472371727</v>
      </c>
      <c r="C17" s="117">
        <v>231.92634008097164</v>
      </c>
      <c r="D17" s="117">
        <v>249.77260353468739</v>
      </c>
      <c r="E17" s="117">
        <v>266.89861345612695</v>
      </c>
      <c r="F17" s="117">
        <v>279.14838584646162</v>
      </c>
      <c r="G17" s="117">
        <v>292.03024327628356</v>
      </c>
      <c r="H17" s="117">
        <v>302.362017376815</v>
      </c>
      <c r="I17" s="117">
        <v>334.73722794289722</v>
      </c>
      <c r="J17" s="117">
        <v>336.99810364727608</v>
      </c>
      <c r="K17" s="117">
        <v>346.48769745801184</v>
      </c>
      <c r="L17" s="117">
        <v>410.32645401914937</v>
      </c>
      <c r="M17" s="117">
        <v>463.12173481125819</v>
      </c>
      <c r="N17" s="117">
        <v>391.14721551644345</v>
      </c>
      <c r="O17" s="117">
        <v>158.04402103227193</v>
      </c>
      <c r="P17" s="117">
        <v>217.16288604964899</v>
      </c>
      <c r="Q17" s="117">
        <v>395.37400000000002</v>
      </c>
    </row>
    <row r="18" spans="1:17" x14ac:dyDescent="0.35">
      <c r="A18" s="112" t="s">
        <v>28</v>
      </c>
      <c r="B18" s="117">
        <v>575.3356914366824</v>
      </c>
      <c r="C18" s="117">
        <v>541.59263967611332</v>
      </c>
      <c r="D18" s="117">
        <v>587.3152123450277</v>
      </c>
      <c r="E18" s="117">
        <v>613.72458045535961</v>
      </c>
      <c r="F18" s="117">
        <v>638.71312078019514</v>
      </c>
      <c r="G18" s="117">
        <v>677.02773227383841</v>
      </c>
      <c r="H18" s="117">
        <v>705.5910140442752</v>
      </c>
      <c r="I18" s="117">
        <v>751.05670138076289</v>
      </c>
      <c r="J18" s="117">
        <v>780.02359591412733</v>
      </c>
      <c r="K18" s="117">
        <v>809.69340558329566</v>
      </c>
      <c r="L18" s="117">
        <v>908.63291137831197</v>
      </c>
      <c r="M18" s="117">
        <v>967.50809298993443</v>
      </c>
      <c r="N18" s="117">
        <v>841.8777073617706</v>
      </c>
      <c r="O18" s="117">
        <v>499.94936410090401</v>
      </c>
      <c r="P18" s="117">
        <v>535.75475016931773</v>
      </c>
      <c r="Q18" s="117">
        <v>825.21699999999998</v>
      </c>
    </row>
    <row r="19" spans="1:17" x14ac:dyDescent="0.35">
      <c r="A19" s="112" t="s">
        <v>29</v>
      </c>
      <c r="B19" s="117">
        <v>120.42330503757307</v>
      </c>
      <c r="C19" s="117">
        <v>144.43236302294196</v>
      </c>
      <c r="D19" s="117">
        <v>147.14693088894748</v>
      </c>
      <c r="E19" s="117">
        <v>148.76126630851886</v>
      </c>
      <c r="F19" s="117">
        <v>148.35420855213806</v>
      </c>
      <c r="G19" s="117">
        <v>159.89333251833739</v>
      </c>
      <c r="H19" s="117">
        <v>170.54670316591285</v>
      </c>
      <c r="I19" s="117">
        <v>182.9817318043529</v>
      </c>
      <c r="J19" s="117">
        <v>184.03425337734001</v>
      </c>
      <c r="K19" s="117">
        <v>184.33290059010443</v>
      </c>
      <c r="L19" s="117">
        <v>207.97677577376973</v>
      </c>
      <c r="M19" s="117">
        <v>245.73749168845896</v>
      </c>
      <c r="N19" s="117">
        <v>284.19242824015362</v>
      </c>
      <c r="O19" s="117">
        <v>252.65014832720962</v>
      </c>
      <c r="P19" s="117">
        <v>230.03307172971947</v>
      </c>
      <c r="Q19" s="117">
        <v>281.52536265797437</v>
      </c>
    </row>
    <row r="20" spans="1:17" x14ac:dyDescent="0.35">
      <c r="A20" s="112" t="s">
        <v>30</v>
      </c>
      <c r="B20" s="117">
        <v>195.08928066429559</v>
      </c>
      <c r="C20" s="117">
        <v>234.35456140350874</v>
      </c>
      <c r="D20" s="117">
        <v>238.67070561857028</v>
      </c>
      <c r="E20" s="117">
        <v>247.97846252238429</v>
      </c>
      <c r="F20" s="117">
        <v>254.09153663415856</v>
      </c>
      <c r="G20" s="117">
        <v>278.89017359413197</v>
      </c>
      <c r="H20" s="117">
        <v>293.59451083075453</v>
      </c>
      <c r="I20" s="117">
        <v>312.68295342850456</v>
      </c>
      <c r="J20" s="117">
        <v>325.03510319471354</v>
      </c>
      <c r="K20" s="117">
        <v>337.00460508397646</v>
      </c>
      <c r="L20" s="117">
        <v>372.51292028501445</v>
      </c>
      <c r="M20" s="117">
        <v>395.30687127879958</v>
      </c>
      <c r="N20" s="117">
        <v>474.0642658573006</v>
      </c>
      <c r="O20" s="117">
        <v>446.13115931290486</v>
      </c>
      <c r="P20" s="117">
        <v>365.67232152482865</v>
      </c>
      <c r="Q20" s="117">
        <v>423.95536265797438</v>
      </c>
    </row>
    <row r="21" spans="1:17" x14ac:dyDescent="0.35">
      <c r="A21" s="112" t="s">
        <v>31</v>
      </c>
      <c r="B21" s="117">
        <v>86.65128968614421</v>
      </c>
      <c r="C21" s="117">
        <v>87.493977058029699</v>
      </c>
      <c r="D21" s="117">
        <v>102.62567264573993</v>
      </c>
      <c r="E21" s="117">
        <v>118.13734714760808</v>
      </c>
      <c r="F21" s="117">
        <v>130.79417729432356</v>
      </c>
      <c r="G21" s="117">
        <v>132.13691075794617</v>
      </c>
      <c r="H21" s="117">
        <v>131.81531421090216</v>
      </c>
      <c r="I21" s="117">
        <v>151.75549613854434</v>
      </c>
      <c r="J21" s="117">
        <v>152.96385026993605</v>
      </c>
      <c r="K21" s="117">
        <v>162.15479686790744</v>
      </c>
      <c r="L21" s="117">
        <v>202.34967824537961</v>
      </c>
      <c r="M21" s="117">
        <v>217.38424312279926</v>
      </c>
      <c r="N21" s="117">
        <v>106.95478727628989</v>
      </c>
      <c r="O21" s="117">
        <v>-94.606127294937679</v>
      </c>
      <c r="P21" s="117">
        <v>-12.870185680070485</v>
      </c>
      <c r="Q21" s="117">
        <v>113.84863734202564</v>
      </c>
    </row>
    <row r="22" spans="1:17" x14ac:dyDescent="0.35">
      <c r="A22" s="112" t="s">
        <v>32</v>
      </c>
      <c r="B22" s="117">
        <v>380.24641077238681</v>
      </c>
      <c r="C22" s="117">
        <v>307.23807827260458</v>
      </c>
      <c r="D22" s="117">
        <v>348.64450672645739</v>
      </c>
      <c r="E22" s="117">
        <v>365.74611793297532</v>
      </c>
      <c r="F22" s="117">
        <v>384.62158414603658</v>
      </c>
      <c r="G22" s="117">
        <v>398.13755867970644</v>
      </c>
      <c r="H22" s="117">
        <v>411.99650321352067</v>
      </c>
      <c r="I22" s="117">
        <v>438.37374795225833</v>
      </c>
      <c r="J22" s="117">
        <v>454.98849271941378</v>
      </c>
      <c r="K22" s="117">
        <v>472.6888004993192</v>
      </c>
      <c r="L22" s="117">
        <v>536.11999109329759</v>
      </c>
      <c r="M22" s="117">
        <v>572.20122171113485</v>
      </c>
      <c r="N22" s="117">
        <v>367.81344150447001</v>
      </c>
      <c r="O22" s="117">
        <v>53.81820478799915</v>
      </c>
      <c r="P22" s="117">
        <v>170.08242864448908</v>
      </c>
      <c r="Q22" s="117">
        <v>401.26163734202561</v>
      </c>
    </row>
    <row r="23" spans="1:17" x14ac:dyDescent="0.35">
      <c r="A23" s="112" t="s">
        <v>33</v>
      </c>
      <c r="B23" s="115">
        <v>41.8454469519817</v>
      </c>
      <c r="C23" s="115">
        <v>37.724898787901033</v>
      </c>
      <c r="D23" s="115">
        <v>41.087641796346048</v>
      </c>
      <c r="E23" s="115">
        <v>44.263005198049719</v>
      </c>
      <c r="F23" s="115">
        <v>46.854713810261302</v>
      </c>
      <c r="G23" s="115">
        <v>45.247680266092942</v>
      </c>
      <c r="H23" s="115">
        <v>43.595196035032707</v>
      </c>
      <c r="I23" s="115">
        <v>45.335709168396498</v>
      </c>
      <c r="J23" s="115">
        <v>45.390121966394759</v>
      </c>
      <c r="K23" s="115">
        <v>46.799582801221312</v>
      </c>
      <c r="L23" s="115">
        <v>49.314314556949384</v>
      </c>
      <c r="M23" s="115">
        <v>46.93889895091894</v>
      </c>
      <c r="N23" s="115">
        <v>27.343870295759171</v>
      </c>
      <c r="O23" s="115">
        <v>-59.860617742457656</v>
      </c>
      <c r="P23" s="115">
        <v>-5.9265125428145353</v>
      </c>
      <c r="Q23" s="115">
        <v>28.795175540633839</v>
      </c>
    </row>
    <row r="24" spans="1:17" x14ac:dyDescent="0.35">
      <c r="A24" s="112" t="s">
        <v>34</v>
      </c>
      <c r="B24" s="115">
        <v>66.091225771664853</v>
      </c>
      <c r="C24" s="115">
        <v>56.728628818947954</v>
      </c>
      <c r="D24" s="115">
        <v>59.36241721619848</v>
      </c>
      <c r="E24" s="115">
        <v>59.594503720480944</v>
      </c>
      <c r="F24" s="115">
        <v>60.218206207540725</v>
      </c>
      <c r="G24" s="115">
        <v>58.806683936348882</v>
      </c>
      <c r="H24" s="115">
        <v>58.390270711081968</v>
      </c>
      <c r="I24" s="115">
        <v>58.36759689998641</v>
      </c>
      <c r="J24" s="115">
        <v>58.330093487262069</v>
      </c>
      <c r="K24" s="115">
        <v>58.37873906837595</v>
      </c>
      <c r="L24" s="115">
        <v>59.002924545188797</v>
      </c>
      <c r="M24" s="115">
        <v>59.141750426379922</v>
      </c>
      <c r="N24" s="115">
        <v>43.689652106017071</v>
      </c>
      <c r="O24" s="115">
        <v>10.764731121277535</v>
      </c>
      <c r="P24" s="115">
        <v>31.746322098075087</v>
      </c>
      <c r="Q24" s="115">
        <v>48.624984378899804</v>
      </c>
    </row>
    <row r="25" spans="1:17" x14ac:dyDescent="0.35">
      <c r="A25" s="112" t="s">
        <v>35</v>
      </c>
      <c r="B25" s="118">
        <v>0</v>
      </c>
      <c r="C25" s="117">
        <v>0</v>
      </c>
      <c r="D25" s="117">
        <v>0</v>
      </c>
      <c r="E25" s="117">
        <v>0</v>
      </c>
      <c r="F25" s="117">
        <v>0</v>
      </c>
      <c r="G25" s="117">
        <v>0</v>
      </c>
      <c r="H25" s="117">
        <v>0</v>
      </c>
      <c r="I25" s="117">
        <v>0</v>
      </c>
      <c r="J25" s="117">
        <v>0</v>
      </c>
      <c r="K25" s="117">
        <v>0</v>
      </c>
      <c r="L25" s="117">
        <v>0</v>
      </c>
      <c r="M25" s="117">
        <v>0</v>
      </c>
      <c r="N25" s="117">
        <v>0</v>
      </c>
      <c r="O25" s="117">
        <v>0</v>
      </c>
      <c r="P25" s="117">
        <v>0</v>
      </c>
      <c r="Q25" s="117">
        <v>0</v>
      </c>
    </row>
    <row r="26" spans="1:17" x14ac:dyDescent="0.35">
      <c r="A26" s="112" t="s">
        <v>36</v>
      </c>
      <c r="B26" s="117">
        <v>839.44288716746451</v>
      </c>
      <c r="C26" s="117">
        <v>945.60781916329267</v>
      </c>
      <c r="D26" s="117">
        <v>978.02467027169598</v>
      </c>
      <c r="E26" s="117">
        <v>1066.6104016372476</v>
      </c>
      <c r="F26" s="117">
        <v>1172.7480607651914</v>
      </c>
      <c r="G26" s="117">
        <v>1288.4386308068456</v>
      </c>
      <c r="H26" s="117">
        <v>1334.5898714591763</v>
      </c>
      <c r="I26" s="117">
        <v>1398.6010940791011</v>
      </c>
      <c r="J26" s="117">
        <v>1511.3341181902124</v>
      </c>
      <c r="K26" s="117">
        <v>1508.7491432137995</v>
      </c>
      <c r="L26" s="117">
        <v>1616.1588098419058</v>
      </c>
      <c r="M26" s="117">
        <v>1706.3276407995731</v>
      </c>
      <c r="N26" s="117">
        <v>1772.0852343249242</v>
      </c>
      <c r="O26" s="117">
        <v>1949.4473246695809</v>
      </c>
      <c r="P26" s="117">
        <v>2149.4506397109881</v>
      </c>
      <c r="Q26" s="117">
        <v>2112.3263747700003</v>
      </c>
    </row>
    <row r="27" spans="1:17" x14ac:dyDescent="0.35">
      <c r="A27" s="112" t="s">
        <v>37</v>
      </c>
      <c r="B27" s="117">
        <v>37.195390273373881</v>
      </c>
      <c r="C27" s="117">
        <v>36.742449392712551</v>
      </c>
      <c r="D27" s="117">
        <v>35.276838565022416</v>
      </c>
      <c r="E27" s="117">
        <v>34.011639805576884</v>
      </c>
      <c r="F27" s="117">
        <v>34.171297824456119</v>
      </c>
      <c r="G27" s="117">
        <v>76.91701100244498</v>
      </c>
      <c r="H27" s="117">
        <v>73.645053558676508</v>
      </c>
      <c r="I27" s="117">
        <v>73.947553241282463</v>
      </c>
      <c r="J27" s="117">
        <v>79.916117876054031</v>
      </c>
      <c r="K27" s="117">
        <v>75.079947798456658</v>
      </c>
      <c r="L27" s="117">
        <v>73.071529726118897</v>
      </c>
      <c r="M27" s="117">
        <v>77.820739215942638</v>
      </c>
      <c r="N27" s="117">
        <v>74.905979692855084</v>
      </c>
      <c r="O27" s="117">
        <v>69.199343621030849</v>
      </c>
      <c r="P27" s="117">
        <v>71.900386965376796</v>
      </c>
      <c r="Q27" s="117">
        <v>65.911294503615991</v>
      </c>
    </row>
    <row r="28" spans="1:17" x14ac:dyDescent="0.35">
      <c r="A28" s="112" t="s">
        <v>38</v>
      </c>
      <c r="B28" s="117">
        <v>95.96274676470388</v>
      </c>
      <c r="C28" s="117">
        <v>92.371695006747643</v>
      </c>
      <c r="D28" s="117">
        <v>89.222719599050365</v>
      </c>
      <c r="E28" s="117">
        <v>85.741596316193423</v>
      </c>
      <c r="F28" s="117">
        <v>82.721242810702691</v>
      </c>
      <c r="G28" s="117">
        <v>126.81509902200486</v>
      </c>
      <c r="H28" s="117">
        <v>122.90770768864554</v>
      </c>
      <c r="I28" s="117">
        <v>120.00535923238941</v>
      </c>
      <c r="J28" s="117">
        <v>123.77441738498227</v>
      </c>
      <c r="K28" s="117">
        <v>120.47856786200637</v>
      </c>
      <c r="L28" s="117">
        <v>117.04573480293919</v>
      </c>
      <c r="M28" s="117">
        <v>116.11396818699684</v>
      </c>
      <c r="N28" s="117">
        <v>114.01055086764161</v>
      </c>
      <c r="O28" s="117">
        <v>116.56469198520868</v>
      </c>
      <c r="P28" s="117">
        <v>117.36701941751529</v>
      </c>
      <c r="Q28" s="117">
        <v>108.06826656094901</v>
      </c>
    </row>
    <row r="29" spans="1:17" x14ac:dyDescent="0.35">
      <c r="A29" s="112" t="s">
        <v>39</v>
      </c>
      <c r="B29" s="117">
        <v>1207.7964733133131</v>
      </c>
      <c r="C29" s="117">
        <v>1394.2940445344129</v>
      </c>
      <c r="D29" s="117">
        <v>1309.3045278290688</v>
      </c>
      <c r="E29" s="117">
        <v>1298.8332744947561</v>
      </c>
      <c r="F29" s="117">
        <v>1411.8669867466867</v>
      </c>
      <c r="G29" s="117">
        <v>1477.1715061124692</v>
      </c>
      <c r="H29" s="117">
        <v>1657.1975862889785</v>
      </c>
      <c r="I29" s="117">
        <v>1955.4453919962552</v>
      </c>
      <c r="J29" s="117">
        <v>2063.9199650431815</v>
      </c>
      <c r="K29" s="117">
        <v>2164.7964151157516</v>
      </c>
      <c r="L29" s="117">
        <v>2452.2011099977731</v>
      </c>
      <c r="M29" s="117">
        <v>2863.6031785323107</v>
      </c>
      <c r="N29" s="117">
        <v>3039.4040871838383</v>
      </c>
      <c r="O29" s="117">
        <v>2870.4000715359134</v>
      </c>
      <c r="P29" s="117">
        <v>2687.7624181679444</v>
      </c>
      <c r="Q29" s="117">
        <v>2477.0233575243055</v>
      </c>
    </row>
    <row r="30" spans="1:17" x14ac:dyDescent="0.35">
      <c r="A30" s="112" t="s">
        <v>40</v>
      </c>
      <c r="B30" s="117">
        <v>1762.3894447766806</v>
      </c>
      <c r="C30" s="117">
        <v>1935.4569230769227</v>
      </c>
      <c r="D30" s="117">
        <v>1978.6828514903718</v>
      </c>
      <c r="E30" s="117">
        <v>2069.0140867229479</v>
      </c>
      <c r="F30" s="117">
        <v>2220.6415791447866</v>
      </c>
      <c r="G30" s="117">
        <v>2257.2858924205375</v>
      </c>
      <c r="H30" s="117">
        <v>2528.2779445370147</v>
      </c>
      <c r="I30" s="117">
        <v>2891.0432307512283</v>
      </c>
      <c r="J30" s="117">
        <v>2989.7595874295048</v>
      </c>
      <c r="K30" s="117">
        <v>3125.4345074897869</v>
      </c>
      <c r="L30" s="117">
        <v>3352.5296938321085</v>
      </c>
      <c r="M30" s="117">
        <v>3646.7640353757652</v>
      </c>
      <c r="N30" s="117">
        <v>3819.2556758535338</v>
      </c>
      <c r="O30" s="117">
        <v>3609.5084480441228</v>
      </c>
      <c r="P30" s="117">
        <v>3364.1802444924324</v>
      </c>
      <c r="Q30" s="117">
        <v>3079.215253395841</v>
      </c>
    </row>
    <row r="31" spans="1:17" x14ac:dyDescent="0.35">
      <c r="A31" s="112" t="s">
        <v>41</v>
      </c>
      <c r="B31" s="117">
        <v>0</v>
      </c>
      <c r="C31" s="117">
        <v>0</v>
      </c>
      <c r="D31" s="117">
        <v>0</v>
      </c>
      <c r="E31" s="117">
        <v>0</v>
      </c>
      <c r="F31" s="117">
        <v>0</v>
      </c>
      <c r="G31" s="117">
        <v>0</v>
      </c>
      <c r="H31" s="117">
        <v>0</v>
      </c>
      <c r="I31" s="117">
        <v>0</v>
      </c>
      <c r="J31" s="117">
        <v>0</v>
      </c>
      <c r="K31" s="117">
        <v>0</v>
      </c>
      <c r="L31" s="117">
        <v>0</v>
      </c>
      <c r="M31" s="117">
        <v>0</v>
      </c>
      <c r="N31" s="117">
        <v>0</v>
      </c>
      <c r="O31" s="117">
        <v>0</v>
      </c>
      <c r="P31" s="117">
        <v>0</v>
      </c>
      <c r="Q31" s="117">
        <v>0</v>
      </c>
    </row>
    <row r="32" spans="1:17" x14ac:dyDescent="0.35">
      <c r="A32" s="112" t="s">
        <v>42</v>
      </c>
      <c r="B32" s="117">
        <v>1203.7123768438632</v>
      </c>
      <c r="C32" s="117">
        <v>1167.3248502024292</v>
      </c>
      <c r="D32" s="117">
        <v>1140.843727248747</v>
      </c>
      <c r="E32" s="117">
        <v>1106.4053645433619</v>
      </c>
      <c r="F32" s="117">
        <v>1081.5050187546888</v>
      </c>
      <c r="G32" s="117">
        <v>1057.4421931540339</v>
      </c>
      <c r="H32" s="117">
        <v>1029.5021590097595</v>
      </c>
      <c r="I32" s="117">
        <v>1012.1550596770418</v>
      </c>
      <c r="J32" s="117">
        <v>998.36993767313004</v>
      </c>
      <c r="K32" s="117">
        <v>981.60203586019077</v>
      </c>
      <c r="L32" s="117">
        <v>963.02350701402793</v>
      </c>
      <c r="M32" s="117">
        <v>947.41261117196063</v>
      </c>
      <c r="N32" s="117">
        <v>934.91960479788156</v>
      </c>
      <c r="O32" s="117">
        <v>920.00384849925547</v>
      </c>
      <c r="P32" s="117">
        <v>880.84278855295327</v>
      </c>
      <c r="Q32" s="117">
        <v>1012.8800144700001</v>
      </c>
    </row>
    <row r="33" spans="1:17" x14ac:dyDescent="0.35">
      <c r="A33" s="112" t="s">
        <v>43</v>
      </c>
      <c r="B33" s="117">
        <v>0</v>
      </c>
      <c r="C33" s="117">
        <v>58.161006747638325</v>
      </c>
      <c r="D33" s="117">
        <v>5.3353983117910841</v>
      </c>
      <c r="E33" s="117">
        <v>21.860208493220778</v>
      </c>
      <c r="F33" s="117">
        <v>0</v>
      </c>
      <c r="G33" s="117">
        <v>28.447666259168695</v>
      </c>
      <c r="H33" s="117">
        <v>20.07807783860985</v>
      </c>
      <c r="I33" s="117">
        <v>93.741427568453076</v>
      </c>
      <c r="J33" s="117">
        <v>127.5238158100543</v>
      </c>
      <c r="K33" s="117">
        <v>140.04229119382663</v>
      </c>
      <c r="L33" s="117">
        <v>213.47851208198097</v>
      </c>
      <c r="M33" s="117">
        <v>370.60866042562981</v>
      </c>
      <c r="N33" s="117">
        <v>571.47537285851661</v>
      </c>
      <c r="O33" s="117">
        <v>155.52854846722784</v>
      </c>
      <c r="P33" s="117">
        <v>201.44087998162638</v>
      </c>
      <c r="Q33" s="117">
        <v>143.35915345336699</v>
      </c>
    </row>
    <row r="34" spans="1:17" x14ac:dyDescent="0.35">
      <c r="A34" s="112" t="s">
        <v>44</v>
      </c>
      <c r="B34" s="117">
        <v>139.22460990658342</v>
      </c>
      <c r="C34" s="117">
        <v>144.51179082321187</v>
      </c>
      <c r="D34" s="117">
        <v>12.891453442363492</v>
      </c>
      <c r="E34" s="117">
        <v>57.198705551291908</v>
      </c>
      <c r="F34" s="117">
        <v>0</v>
      </c>
      <c r="G34" s="117">
        <v>105.3556833740831</v>
      </c>
      <c r="H34" s="117">
        <v>132.92360509402522</v>
      </c>
      <c r="I34" s="117">
        <v>299.59280131055465</v>
      </c>
      <c r="J34" s="117">
        <v>406.1040223915054</v>
      </c>
      <c r="K34" s="117">
        <v>304.73632886972314</v>
      </c>
      <c r="L34" s="117">
        <v>259.56493876642173</v>
      </c>
      <c r="M34" s="117">
        <v>434.73412048192768</v>
      </c>
      <c r="N34" s="117">
        <v>616.56993214983777</v>
      </c>
      <c r="O34" s="117">
        <v>285.32832250674318</v>
      </c>
      <c r="P34" s="117">
        <v>311.35596065336773</v>
      </c>
      <c r="Q34" s="117">
        <v>230.4</v>
      </c>
    </row>
    <row r="35" spans="1:17" x14ac:dyDescent="0.35">
      <c r="A35" s="112" t="s">
        <v>45</v>
      </c>
      <c r="B35" s="117">
        <v>1244.991863586687</v>
      </c>
      <c r="C35" s="117">
        <v>1489.1975006747639</v>
      </c>
      <c r="D35" s="117">
        <v>1349.9167647058823</v>
      </c>
      <c r="E35" s="117">
        <v>1354.7051227935538</v>
      </c>
      <c r="F35" s="117">
        <v>1446.0382845711429</v>
      </c>
      <c r="G35" s="117">
        <v>1582.5361833740828</v>
      </c>
      <c r="H35" s="117">
        <v>1750.9207176862649</v>
      </c>
      <c r="I35" s="117">
        <v>2123.134372805991</v>
      </c>
      <c r="J35" s="117">
        <v>2271.3598987292899</v>
      </c>
      <c r="K35" s="117">
        <v>2379.9186541080348</v>
      </c>
      <c r="L35" s="117">
        <v>2738.7511518058732</v>
      </c>
      <c r="M35" s="117">
        <v>3312.0325781738829</v>
      </c>
      <c r="N35" s="117">
        <v>3685.7854397352098</v>
      </c>
      <c r="O35" s="117">
        <v>3095.127963624172</v>
      </c>
      <c r="P35" s="117">
        <v>2961.1036851149474</v>
      </c>
      <c r="Q35" s="117">
        <v>2686.2938054812885</v>
      </c>
    </row>
    <row r="36" spans="1:17" x14ac:dyDescent="0.35">
      <c r="A36" s="112" t="s">
        <v>46</v>
      </c>
      <c r="B36" s="117">
        <v>2837.0196886154322</v>
      </c>
      <c r="C36" s="117">
        <v>3117.948228070175</v>
      </c>
      <c r="D36" s="117">
        <v>3058.8216948034815</v>
      </c>
      <c r="E36" s="117">
        <v>3278.5647902276805</v>
      </c>
      <c r="F36" s="117">
        <v>3476.1108827206808</v>
      </c>
      <c r="G36" s="117">
        <v>3777.8953056234714</v>
      </c>
      <c r="H36" s="117">
        <v>4118.6991287788614</v>
      </c>
      <c r="I36" s="117">
        <v>4709.2424853732737</v>
      </c>
      <c r="J36" s="117">
        <v>5030.9721453962047</v>
      </c>
      <c r="K36" s="117">
        <v>5059.3985474353158</v>
      </c>
      <c r="L36" s="117">
        <v>5345.2991772433752</v>
      </c>
      <c r="M36" s="117">
        <v>5903.9397648442628</v>
      </c>
      <c r="N36" s="117">
        <v>6321.9213931959375</v>
      </c>
      <c r="O36" s="117">
        <v>5960.8487872056558</v>
      </c>
      <c r="P36" s="117">
        <v>5942.3538642743033</v>
      </c>
      <c r="Q36" s="117">
        <v>5530.1</v>
      </c>
    </row>
    <row r="37" spans="1:17" x14ac:dyDescent="0.35">
      <c r="A37" s="112" t="s">
        <v>47</v>
      </c>
      <c r="B37" s="117">
        <v>1244.991863586687</v>
      </c>
      <c r="C37" s="117">
        <v>1489.1975006747639</v>
      </c>
      <c r="D37" s="117">
        <v>1349.9167647058823</v>
      </c>
      <c r="E37" s="117">
        <v>1354.7051227935538</v>
      </c>
      <c r="F37" s="117">
        <v>1446.0382845711429</v>
      </c>
      <c r="G37" s="117">
        <v>1582.5361833740828</v>
      </c>
      <c r="H37" s="117">
        <v>1750.9207176862649</v>
      </c>
      <c r="I37" s="117">
        <v>2123.134372805991</v>
      </c>
      <c r="J37" s="117">
        <v>2271.3598987292899</v>
      </c>
      <c r="K37" s="117">
        <v>2379.9186541080348</v>
      </c>
      <c r="L37" s="117">
        <v>2738.7511518058732</v>
      </c>
      <c r="M37" s="117">
        <v>3312.0325781738829</v>
      </c>
      <c r="N37" s="117">
        <v>3685.7854397352098</v>
      </c>
      <c r="O37" s="117">
        <v>3095.127963624172</v>
      </c>
      <c r="P37" s="117">
        <v>2961.1036851149474</v>
      </c>
      <c r="Q37" s="117">
        <v>2686.2938054812885</v>
      </c>
    </row>
    <row r="38" spans="1:17" x14ac:dyDescent="0.35">
      <c r="A38" s="112" t="s">
        <v>48</v>
      </c>
      <c r="B38" s="117">
        <v>4040.7320654592954</v>
      </c>
      <c r="C38" s="117">
        <v>4285.2730782726048</v>
      </c>
      <c r="D38" s="117">
        <v>4199.6654220522287</v>
      </c>
      <c r="E38" s="117">
        <v>4384.970154771042</v>
      </c>
      <c r="F38" s="117">
        <v>4557.6159014753694</v>
      </c>
      <c r="G38" s="117">
        <v>4835.3374987775051</v>
      </c>
      <c r="H38" s="117">
        <v>5148.2012877886209</v>
      </c>
      <c r="I38" s="117">
        <v>5721.3975450503158</v>
      </c>
      <c r="J38" s="117">
        <v>6029.3420830693349</v>
      </c>
      <c r="K38" s="117">
        <v>6041.0005832955067</v>
      </c>
      <c r="L38" s="117">
        <v>6308.3226842574031</v>
      </c>
      <c r="M38" s="117">
        <v>6851.3523760162234</v>
      </c>
      <c r="N38" s="117">
        <v>7256.8409979938187</v>
      </c>
      <c r="O38" s="117">
        <v>6880.8526357049113</v>
      </c>
      <c r="P38" s="117">
        <v>6823.1966528272569</v>
      </c>
      <c r="Q38" s="117">
        <v>6542.9</v>
      </c>
    </row>
    <row r="39" spans="1:17" x14ac:dyDescent="0.35">
      <c r="A39" s="112" t="s">
        <v>49</v>
      </c>
      <c r="B39" s="115">
        <v>33.019890211191893</v>
      </c>
      <c r="C39" s="115">
        <v>20.660670754264572</v>
      </c>
      <c r="D39" s="115">
        <v>14.736053887413952</v>
      </c>
      <c r="E39" s="115">
        <v>6.3773563920310767</v>
      </c>
      <c r="F39" s="115">
        <v>14.701386279944256</v>
      </c>
      <c r="G39" s="115">
        <v>10.00772618622238</v>
      </c>
      <c r="H39" s="115">
        <v>16.659246016550764</v>
      </c>
      <c r="I39" s="115">
        <v>21.202485712739911</v>
      </c>
      <c r="J39" s="115">
        <v>8.3987256373208208</v>
      </c>
      <c r="K39" s="115">
        <v>9.8613882244753963</v>
      </c>
      <c r="L39" s="115">
        <v>15.597291705220655</v>
      </c>
      <c r="M39" s="115">
        <v>14.105713792183003</v>
      </c>
      <c r="N39" s="115">
        <v>9.709630792975128</v>
      </c>
      <c r="O39" s="115">
        <v>0.75082250613414592</v>
      </c>
      <c r="P39" s="115">
        <v>1.979457588479866</v>
      </c>
      <c r="Q39" s="115">
        <v>2.6094334815326206</v>
      </c>
    </row>
    <row r="40" spans="1:17" x14ac:dyDescent="0.35">
      <c r="A40" s="112" t="s">
        <v>50</v>
      </c>
      <c r="B40" s="118">
        <v>362.14160450876705</v>
      </c>
      <c r="C40" s="117">
        <v>282.45093117408902</v>
      </c>
      <c r="D40" s="117">
        <v>209.18670403587441</v>
      </c>
      <c r="E40" s="117">
        <v>86.241688411358425</v>
      </c>
      <c r="F40" s="117">
        <v>205.87405351337839</v>
      </c>
      <c r="G40" s="117">
        <v>151.54572004889971</v>
      </c>
      <c r="H40" s="117">
        <v>277.66439300166627</v>
      </c>
      <c r="I40" s="117">
        <v>410.69798853264683</v>
      </c>
      <c r="J40" s="117">
        <v>184.54075850701426</v>
      </c>
      <c r="K40" s="117">
        <v>229.34031774852477</v>
      </c>
      <c r="L40" s="117">
        <v>399.1869305277221</v>
      </c>
      <c r="M40" s="117">
        <v>426.75311756745981</v>
      </c>
      <c r="N40" s="117">
        <v>339.73114655163153</v>
      </c>
      <c r="O40" s="117">
        <v>25.456311976944558</v>
      </c>
      <c r="P40" s="117">
        <v>59.940268473442906</v>
      </c>
      <c r="Q40" s="117">
        <v>73.682540477425604</v>
      </c>
    </row>
    <row r="41" spans="1:17" x14ac:dyDescent="0.35">
      <c r="A41" s="112" t="s">
        <v>51</v>
      </c>
      <c r="B41" s="115">
        <v>24.743800882427553</v>
      </c>
      <c r="C41" s="115">
        <v>16.574652412529456</v>
      </c>
      <c r="D41" s="115">
        <v>12.229564175286974</v>
      </c>
      <c r="E41" s="115">
        <v>7.9044200503632478</v>
      </c>
      <c r="F41" s="115">
        <v>8.7104924776096304</v>
      </c>
      <c r="G41" s="115">
        <v>7.6579934373507239</v>
      </c>
      <c r="H41" s="115">
        <v>12.713092947658586</v>
      </c>
      <c r="I41" s="115">
        <v>12.909605686363207</v>
      </c>
      <c r="J41" s="115">
        <v>6.8537827931271531</v>
      </c>
      <c r="K41" s="115">
        <v>6.8516621034366292</v>
      </c>
      <c r="L41" s="115">
        <v>9.5154669512471006</v>
      </c>
      <c r="M41" s="115">
        <v>9.513434052256974</v>
      </c>
      <c r="N41" s="115">
        <v>7.5279565628351808</v>
      </c>
      <c r="O41" s="115">
        <v>1.1131023098119681</v>
      </c>
      <c r="P41" s="115">
        <v>0.64744600840829647</v>
      </c>
      <c r="Q41" s="115">
        <v>4.1512357131237678</v>
      </c>
    </row>
    <row r="42" spans="1:17" x14ac:dyDescent="0.35">
      <c r="A42" s="112" t="s">
        <v>52</v>
      </c>
      <c r="B42" s="118">
        <v>625.82492235650727</v>
      </c>
      <c r="C42" s="117">
        <v>493.50761673414303</v>
      </c>
      <c r="D42" s="117">
        <v>377.69602083882876</v>
      </c>
      <c r="E42" s="117">
        <v>250.46682399590694</v>
      </c>
      <c r="F42" s="117">
        <v>294.18275818954743</v>
      </c>
      <c r="G42" s="117">
        <v>277.75565892420531</v>
      </c>
      <c r="H42" s="117">
        <v>501.95069507260172</v>
      </c>
      <c r="I42" s="117">
        <v>569.82622630470394</v>
      </c>
      <c r="J42" s="117">
        <v>333.786577188666</v>
      </c>
      <c r="K42" s="117">
        <v>345.67905242850662</v>
      </c>
      <c r="L42" s="117">
        <v>495.02778668448002</v>
      </c>
      <c r="M42" s="117">
        <v>535.09446406815869</v>
      </c>
      <c r="N42" s="117">
        <v>460.17875870490218</v>
      </c>
      <c r="O42" s="117">
        <v>68.359899293472878</v>
      </c>
      <c r="P42" s="117">
        <v>38.533405219878752</v>
      </c>
      <c r="Q42" s="117">
        <v>237.1</v>
      </c>
    </row>
    <row r="43" spans="1:17" x14ac:dyDescent="0.35">
      <c r="A43" s="112" t="s">
        <v>53</v>
      </c>
      <c r="B43" s="115">
        <v>7.9008212159876248</v>
      </c>
      <c r="C43" s="115">
        <v>6.3999939581114749</v>
      </c>
      <c r="D43" s="115">
        <v>7.2294147436845533</v>
      </c>
      <c r="E43" s="115">
        <v>8.7359602977133513</v>
      </c>
      <c r="F43" s="115">
        <v>9.3399614509771709</v>
      </c>
      <c r="G43" s="115">
        <v>8.7260136514058466</v>
      </c>
      <c r="H43" s="115">
        <v>7.9086256773845012</v>
      </c>
      <c r="I43" s="115">
        <v>7.8344521486534449</v>
      </c>
      <c r="J43" s="115">
        <v>6.9616133651937098</v>
      </c>
      <c r="K43" s="115">
        <v>6.9724827281733734</v>
      </c>
      <c r="L43" s="115">
        <v>7.9063384011054127</v>
      </c>
      <c r="M43" s="115">
        <v>7.1853251685637947</v>
      </c>
      <c r="N43" s="115">
        <v>3.056803906662533</v>
      </c>
      <c r="O43" s="115">
        <v>-2.7903652994025308</v>
      </c>
      <c r="P43" s="115">
        <v>-0.42502289960292383</v>
      </c>
      <c r="Q43" s="115">
        <v>4.0318974370619634</v>
      </c>
    </row>
    <row r="44" spans="1:17" ht="29" x14ac:dyDescent="0.35">
      <c r="A44" s="112" t="s">
        <v>158</v>
      </c>
      <c r="B44" s="115">
        <v>15.03414315777267</v>
      </c>
      <c r="C44" s="115">
        <v>10.31871481328168</v>
      </c>
      <c r="D44" s="115">
        <v>11.288894068576717</v>
      </c>
      <c r="E44" s="115">
        <v>11.542490545491068</v>
      </c>
      <c r="F44" s="115">
        <v>11.388306493719552</v>
      </c>
      <c r="G44" s="115">
        <v>10.97703939981303</v>
      </c>
      <c r="H44" s="115">
        <v>10.434789494028342</v>
      </c>
      <c r="I44" s="115">
        <v>9.9315053749222439</v>
      </c>
      <c r="J44" s="115">
        <v>9.3424736510856459</v>
      </c>
      <c r="K44" s="115">
        <v>9.3691067432265971</v>
      </c>
      <c r="L44" s="115">
        <v>10.305344860171871</v>
      </c>
      <c r="M44" s="115">
        <v>10.173154373498365</v>
      </c>
      <c r="N44" s="115">
        <v>6.0169739660846977</v>
      </c>
      <c r="O44" s="115">
        <v>0.87632030881554002</v>
      </c>
      <c r="P44" s="115">
        <v>2.8577591027292519</v>
      </c>
      <c r="Q44" s="115">
        <v>7.0254392207538361</v>
      </c>
    </row>
    <row r="45" spans="1:17" x14ac:dyDescent="0.35">
      <c r="A45" s="112"/>
      <c r="B45" s="115"/>
      <c r="C45" s="115"/>
      <c r="D45" s="115"/>
      <c r="E45" s="115"/>
      <c r="F45" s="115"/>
      <c r="G45" s="115"/>
      <c r="H45" s="115"/>
      <c r="I45" s="115"/>
      <c r="J45" s="115"/>
      <c r="K45" s="115"/>
      <c r="L45" s="115"/>
      <c r="M45" s="115"/>
      <c r="N45" s="115"/>
      <c r="O45" s="115"/>
      <c r="P45" s="115"/>
      <c r="Q45" s="115"/>
    </row>
    <row r="46" spans="1:17" x14ac:dyDescent="0.35">
      <c r="A46" s="120" t="s">
        <v>381</v>
      </c>
      <c r="B46" s="115"/>
      <c r="C46" s="115"/>
      <c r="D46" s="115"/>
      <c r="E46" s="115"/>
      <c r="F46" s="115"/>
      <c r="G46" s="115"/>
      <c r="H46" s="115"/>
      <c r="I46" s="115"/>
      <c r="J46" s="115"/>
      <c r="K46" s="115"/>
      <c r="L46" s="115"/>
      <c r="M46" s="115"/>
      <c r="N46" s="115"/>
      <c r="O46" s="115"/>
      <c r="P46" s="115"/>
      <c r="Q46" s="115"/>
    </row>
    <row r="47" spans="1:17" x14ac:dyDescent="0.35">
      <c r="A47" s="112" t="s">
        <v>20</v>
      </c>
      <c r="B47" s="136">
        <v>163</v>
      </c>
      <c r="C47" s="136">
        <v>160</v>
      </c>
      <c r="D47" s="136">
        <v>155</v>
      </c>
      <c r="E47" s="136">
        <v>164</v>
      </c>
      <c r="F47" s="136">
        <v>166</v>
      </c>
      <c r="G47" s="136">
        <v>177</v>
      </c>
      <c r="H47" s="136">
        <v>195</v>
      </c>
      <c r="I47" s="136">
        <v>200.4</v>
      </c>
      <c r="J47" s="136">
        <v>212.49824000000001</v>
      </c>
      <c r="K47" s="136">
        <v>223</v>
      </c>
      <c r="L47" s="136">
        <v>239</v>
      </c>
      <c r="M47" s="136">
        <v>269</v>
      </c>
      <c r="N47" s="136">
        <v>275</v>
      </c>
      <c r="O47" s="136">
        <v>223</v>
      </c>
      <c r="P47" s="136">
        <v>230</v>
      </c>
      <c r="Q47" s="136">
        <v>284</v>
      </c>
    </row>
    <row r="48" spans="1:17" x14ac:dyDescent="0.35">
      <c r="A48" s="112" t="s">
        <v>21</v>
      </c>
      <c r="B48" s="136">
        <v>74</v>
      </c>
      <c r="C48" s="136">
        <v>72</v>
      </c>
      <c r="D48" s="136">
        <v>75</v>
      </c>
      <c r="E48" s="136">
        <v>65</v>
      </c>
      <c r="F48" s="136">
        <v>73</v>
      </c>
      <c r="G48" s="136">
        <v>75</v>
      </c>
      <c r="H48" s="136">
        <v>86</v>
      </c>
      <c r="I48" s="136">
        <v>88.2</v>
      </c>
      <c r="J48" s="136">
        <v>87.301760000000002</v>
      </c>
      <c r="K48" s="136">
        <v>101</v>
      </c>
      <c r="L48" s="136">
        <v>109</v>
      </c>
      <c r="M48" s="136">
        <v>118</v>
      </c>
      <c r="N48" s="136">
        <v>126</v>
      </c>
      <c r="O48" s="136">
        <v>110</v>
      </c>
      <c r="P48" s="136">
        <v>99</v>
      </c>
      <c r="Q48" s="136">
        <v>105</v>
      </c>
    </row>
    <row r="49" spans="1:17" x14ac:dyDescent="0.35">
      <c r="A49" s="112"/>
      <c r="B49" s="115"/>
      <c r="C49" s="115"/>
      <c r="D49" s="115"/>
      <c r="E49" s="115"/>
      <c r="F49" s="115"/>
      <c r="G49" s="115"/>
      <c r="H49" s="115"/>
      <c r="I49" s="115"/>
      <c r="J49" s="115"/>
      <c r="K49" s="115"/>
      <c r="L49" s="115"/>
      <c r="M49" s="115"/>
      <c r="N49" s="115"/>
      <c r="O49" s="115"/>
      <c r="P49" s="115"/>
      <c r="Q49" s="115"/>
    </row>
    <row r="50" spans="1:17" x14ac:dyDescent="0.35">
      <c r="A50" s="77" t="s">
        <v>160</v>
      </c>
      <c r="B50" s="115"/>
      <c r="C50" s="115"/>
      <c r="D50" s="115"/>
      <c r="E50" s="115"/>
      <c r="F50" s="115"/>
      <c r="G50" s="115"/>
      <c r="H50" s="115"/>
      <c r="I50" s="115"/>
      <c r="J50" s="115"/>
      <c r="K50" s="115"/>
      <c r="L50" s="115"/>
      <c r="M50" s="115"/>
      <c r="N50" s="115"/>
      <c r="O50" s="115"/>
      <c r="P50" s="115"/>
      <c r="Q50" s="115"/>
    </row>
    <row r="51" spans="1:17" x14ac:dyDescent="0.35">
      <c r="A51" s="112"/>
      <c r="B51" s="119"/>
      <c r="C51" s="119"/>
      <c r="D51" s="119"/>
      <c r="E51" s="119"/>
      <c r="F51" s="119"/>
      <c r="G51" s="119"/>
      <c r="H51" s="119"/>
      <c r="I51" s="119"/>
      <c r="J51" s="119"/>
      <c r="K51" s="119"/>
      <c r="L51" s="119"/>
      <c r="M51" s="119"/>
      <c r="N51" s="119"/>
      <c r="O51" s="119"/>
      <c r="P51" s="119"/>
      <c r="Q51" s="117"/>
    </row>
    <row r="52" spans="1:17" ht="15" thickBot="1" x14ac:dyDescent="0.4">
      <c r="A52" s="120" t="s">
        <v>164</v>
      </c>
      <c r="B52" s="119"/>
      <c r="C52" s="119"/>
      <c r="D52" s="119"/>
      <c r="E52" s="119"/>
      <c r="F52" s="119"/>
      <c r="G52" s="119"/>
      <c r="H52" s="119"/>
      <c r="I52" s="119"/>
      <c r="J52" s="119"/>
      <c r="K52" s="119"/>
      <c r="L52" s="119"/>
      <c r="M52" s="119"/>
      <c r="N52" s="119"/>
      <c r="O52" s="119"/>
      <c r="P52" s="119"/>
      <c r="Q52" s="117"/>
    </row>
    <row r="53" spans="1:17" x14ac:dyDescent="0.35">
      <c r="A53" s="36" t="s">
        <v>165</v>
      </c>
      <c r="B53" s="119"/>
      <c r="C53" s="119"/>
      <c r="D53" s="119"/>
      <c r="E53" s="119"/>
      <c r="F53" s="119"/>
      <c r="G53" s="119"/>
      <c r="H53" s="119"/>
      <c r="I53" s="119"/>
      <c r="J53" s="119"/>
      <c r="K53" s="119"/>
      <c r="L53" s="119"/>
      <c r="M53" s="119"/>
      <c r="N53" s="119"/>
      <c r="O53" s="119"/>
      <c r="P53" s="119"/>
      <c r="Q53" s="117"/>
    </row>
    <row r="54" spans="1:17" x14ac:dyDescent="0.35">
      <c r="A54" s="147" t="s">
        <v>230</v>
      </c>
      <c r="B54" s="119"/>
      <c r="C54" s="119"/>
      <c r="D54" s="119"/>
      <c r="E54" s="119"/>
      <c r="F54" s="119"/>
      <c r="G54" s="119"/>
      <c r="H54" s="119"/>
      <c r="I54" s="119"/>
      <c r="J54" s="119"/>
      <c r="K54" s="119"/>
      <c r="L54" s="119"/>
      <c r="M54" s="119"/>
      <c r="N54" s="119"/>
      <c r="O54" s="119"/>
      <c r="P54" s="119"/>
      <c r="Q54" s="117"/>
    </row>
    <row r="55" spans="1:17" x14ac:dyDescent="0.35">
      <c r="A55" s="130" t="s">
        <v>378</v>
      </c>
      <c r="B55" s="115">
        <v>228.5</v>
      </c>
      <c r="C55" s="115">
        <v>225.5</v>
      </c>
      <c r="D55" s="115">
        <v>318</v>
      </c>
      <c r="E55" s="115">
        <v>345.5</v>
      </c>
      <c r="F55" s="115">
        <v>317.5</v>
      </c>
      <c r="G55" s="115">
        <v>243.5</v>
      </c>
      <c r="H55" s="115">
        <v>232.5</v>
      </c>
      <c r="I55" s="115">
        <v>265.5</v>
      </c>
      <c r="J55" s="115">
        <v>320</v>
      </c>
      <c r="K55" s="115">
        <v>305</v>
      </c>
      <c r="L55" s="115">
        <v>334</v>
      </c>
      <c r="M55" s="115">
        <v>104.1</v>
      </c>
      <c r="N55" s="119"/>
      <c r="O55" s="119"/>
      <c r="P55" s="119"/>
      <c r="Q55" s="115">
        <v>107.72727272727273</v>
      </c>
    </row>
    <row r="56" spans="1:17" x14ac:dyDescent="0.35">
      <c r="A56" s="130" t="s">
        <v>379</v>
      </c>
      <c r="B56" s="115">
        <v>216</v>
      </c>
      <c r="C56" s="115">
        <v>222.5</v>
      </c>
      <c r="D56" s="115">
        <v>221.5</v>
      </c>
      <c r="E56" s="115">
        <v>322</v>
      </c>
      <c r="F56" s="115">
        <v>329</v>
      </c>
      <c r="G56" s="115">
        <v>276</v>
      </c>
      <c r="H56" s="115">
        <v>236</v>
      </c>
      <c r="I56" s="115">
        <v>288</v>
      </c>
      <c r="J56" s="115">
        <v>327.5</v>
      </c>
      <c r="K56" s="115">
        <v>305</v>
      </c>
      <c r="L56" s="115">
        <v>333</v>
      </c>
      <c r="M56" s="115">
        <v>100.55</v>
      </c>
      <c r="N56" s="119"/>
      <c r="O56" s="119"/>
      <c r="P56" s="119"/>
      <c r="Q56" s="115">
        <v>126.90909090909091</v>
      </c>
    </row>
    <row r="57" spans="1:17" x14ac:dyDescent="0.35">
      <c r="A57" s="147" t="s">
        <v>233</v>
      </c>
      <c r="B57" s="115"/>
      <c r="C57" s="115"/>
      <c r="D57" s="115"/>
      <c r="E57" s="115"/>
      <c r="F57" s="115"/>
      <c r="G57" s="115"/>
      <c r="H57" s="115"/>
      <c r="I57" s="115"/>
      <c r="J57" s="115"/>
      <c r="K57" s="115"/>
      <c r="L57" s="115"/>
      <c r="M57" s="115"/>
      <c r="N57" s="119"/>
      <c r="O57" s="119"/>
      <c r="P57" s="119"/>
      <c r="Q57" s="115"/>
    </row>
    <row r="58" spans="1:17" x14ac:dyDescent="0.35">
      <c r="A58" s="130" t="s">
        <v>189</v>
      </c>
      <c r="B58" s="115">
        <v>27</v>
      </c>
      <c r="C58" s="115">
        <v>27.8125</v>
      </c>
      <c r="D58" s="115">
        <v>27.6875</v>
      </c>
      <c r="E58" s="115">
        <v>40.25</v>
      </c>
      <c r="F58" s="115">
        <v>41.125</v>
      </c>
      <c r="G58" s="115">
        <v>34.5</v>
      </c>
      <c r="H58" s="115">
        <v>11.8</v>
      </c>
      <c r="I58" s="115">
        <v>16.941176470588236</v>
      </c>
      <c r="J58" s="115">
        <v>19.264705882352942</v>
      </c>
      <c r="K58" s="115">
        <v>17.941176470588236</v>
      </c>
      <c r="L58" s="115">
        <v>19.588235294117649</v>
      </c>
      <c r="M58" s="115">
        <v>14.364285714285714</v>
      </c>
      <c r="N58" s="119"/>
      <c r="O58" s="119"/>
      <c r="P58" s="119"/>
      <c r="Q58" s="115">
        <v>22.516129032258064</v>
      </c>
    </row>
    <row r="59" spans="1:17" x14ac:dyDescent="0.35">
      <c r="A59" s="148" t="s">
        <v>234</v>
      </c>
      <c r="B59" s="115"/>
      <c r="C59" s="115"/>
      <c r="D59" s="115"/>
      <c r="E59" s="115"/>
      <c r="F59" s="115"/>
      <c r="G59" s="115"/>
      <c r="H59" s="115"/>
      <c r="I59" s="115"/>
      <c r="J59" s="115"/>
      <c r="K59" s="115"/>
      <c r="L59" s="115"/>
      <c r="M59" s="115"/>
      <c r="N59" s="119"/>
      <c r="O59" s="119"/>
      <c r="P59" s="119"/>
      <c r="Q59" s="115"/>
    </row>
    <row r="60" spans="1:17" x14ac:dyDescent="0.35">
      <c r="A60" s="130" t="s">
        <v>193</v>
      </c>
      <c r="B60" s="115">
        <v>216</v>
      </c>
      <c r="C60" s="115">
        <v>89</v>
      </c>
      <c r="D60" s="115">
        <v>88.6</v>
      </c>
      <c r="E60" s="115">
        <v>128.80000000000001</v>
      </c>
      <c r="F60" s="115">
        <v>131.6</v>
      </c>
      <c r="G60" s="115">
        <v>55.2</v>
      </c>
      <c r="H60" s="115">
        <v>39.333333333333336</v>
      </c>
      <c r="I60" s="115">
        <v>44.307692307692307</v>
      </c>
      <c r="J60" s="115">
        <v>50.384615384615387</v>
      </c>
      <c r="K60" s="115">
        <v>46.92307692307692</v>
      </c>
      <c r="L60" s="115">
        <v>51.230769230769234</v>
      </c>
      <c r="M60" s="115">
        <v>154.69230769230768</v>
      </c>
      <c r="N60" s="119"/>
      <c r="O60" s="119"/>
      <c r="P60" s="119"/>
      <c r="Q60" s="115">
        <v>174.5</v>
      </c>
    </row>
    <row r="61" spans="1:17" x14ac:dyDescent="0.35">
      <c r="A61" s="147" t="s">
        <v>171</v>
      </c>
      <c r="B61" s="115"/>
      <c r="C61" s="115"/>
      <c r="D61" s="115"/>
      <c r="E61" s="115"/>
      <c r="F61" s="115"/>
      <c r="G61" s="115"/>
      <c r="H61" s="115"/>
      <c r="I61" s="115"/>
      <c r="J61" s="115"/>
      <c r="K61" s="115"/>
      <c r="L61" s="115"/>
      <c r="M61" s="115"/>
      <c r="N61" s="119"/>
      <c r="O61" s="119"/>
      <c r="P61" s="119"/>
      <c r="Q61" s="115"/>
    </row>
    <row r="62" spans="1:17" x14ac:dyDescent="0.35">
      <c r="A62" s="130" t="s">
        <v>194</v>
      </c>
      <c r="B62" s="115">
        <v>0.74870017331022531</v>
      </c>
      <c r="C62" s="115">
        <v>0.77123050259965342</v>
      </c>
      <c r="D62" s="115">
        <v>0.76776429809358748</v>
      </c>
      <c r="E62" s="115">
        <v>0.75764705882352945</v>
      </c>
      <c r="F62" s="115">
        <v>0.77411764705882358</v>
      </c>
      <c r="G62" s="115">
        <v>0.64941176470588236</v>
      </c>
      <c r="H62" s="115">
        <v>0.55529411764705883</v>
      </c>
      <c r="I62" s="115">
        <v>0.67764705882352938</v>
      </c>
      <c r="J62" s="115">
        <v>0.77058823529411768</v>
      </c>
      <c r="K62" s="115">
        <v>0.71764705882352942</v>
      </c>
      <c r="L62" s="115">
        <v>0.78352941176470592</v>
      </c>
      <c r="M62" s="115">
        <v>0.75346571749718994</v>
      </c>
      <c r="N62" s="119"/>
      <c r="O62" s="119"/>
      <c r="P62" s="119"/>
      <c r="Q62" s="115">
        <v>1.04608467590858</v>
      </c>
    </row>
    <row r="63" spans="1:17" x14ac:dyDescent="0.35">
      <c r="A63" s="130" t="s">
        <v>195</v>
      </c>
      <c r="B63" s="115">
        <v>0.12265758091993186</v>
      </c>
      <c r="C63" s="115">
        <v>0.12634866553094831</v>
      </c>
      <c r="D63" s="115">
        <v>0.1257808063600227</v>
      </c>
      <c r="E63" s="115">
        <v>0.14122807017543859</v>
      </c>
      <c r="F63" s="115">
        <v>0.14429824561403509</v>
      </c>
      <c r="G63" s="115">
        <v>0.12105263157894737</v>
      </c>
      <c r="H63" s="115">
        <v>0.10350877192982456</v>
      </c>
      <c r="I63" s="115">
        <v>0.12631578947368421</v>
      </c>
      <c r="J63" s="115">
        <v>0.14364035087719298</v>
      </c>
      <c r="K63" s="115">
        <v>0.36505086774386597</v>
      </c>
      <c r="L63" s="115">
        <v>0.3985637342908438</v>
      </c>
      <c r="M63" s="115">
        <v>0.31759317751105498</v>
      </c>
      <c r="N63" s="119"/>
      <c r="O63" s="119"/>
      <c r="P63" s="119"/>
      <c r="Q63" s="115">
        <v>0.46240476979132161</v>
      </c>
    </row>
    <row r="64" spans="1:17" x14ac:dyDescent="0.35">
      <c r="A64" s="148" t="s">
        <v>237</v>
      </c>
      <c r="B64" s="119"/>
      <c r="C64" s="119"/>
      <c r="D64" s="119"/>
      <c r="E64" s="119"/>
      <c r="F64" s="119"/>
      <c r="G64" s="119"/>
      <c r="H64" s="119"/>
      <c r="I64" s="119"/>
      <c r="J64" s="119"/>
      <c r="K64" s="119"/>
      <c r="L64" s="119"/>
      <c r="M64" s="119"/>
      <c r="N64" s="119"/>
      <c r="O64" s="119"/>
      <c r="P64" s="119"/>
      <c r="Q64" s="115"/>
    </row>
    <row r="65" spans="1:17" x14ac:dyDescent="0.35">
      <c r="A65" s="130" t="s">
        <v>196</v>
      </c>
      <c r="B65" s="119"/>
      <c r="C65" s="119"/>
      <c r="D65" s="119"/>
      <c r="E65" s="119"/>
      <c r="F65" s="119"/>
      <c r="G65" s="119"/>
      <c r="H65" s="119"/>
      <c r="I65" s="119"/>
      <c r="J65" s="119"/>
      <c r="K65" s="119"/>
      <c r="L65" s="119"/>
      <c r="M65" s="119"/>
      <c r="N65" s="119"/>
      <c r="O65" s="119"/>
      <c r="P65" s="119"/>
      <c r="Q65" s="115">
        <v>1029.4597625570777</v>
      </c>
    </row>
    <row r="66" spans="1:17" x14ac:dyDescent="0.35">
      <c r="A66" s="130" t="s">
        <v>197</v>
      </c>
      <c r="B66" s="115">
        <v>121.83631497393999</v>
      </c>
      <c r="C66" s="115">
        <v>137.58147755390598</v>
      </c>
      <c r="D66" s="115">
        <v>124.64053305642091</v>
      </c>
      <c r="E66" s="115">
        <v>123.66478646253022</v>
      </c>
      <c r="F66" s="115">
        <v>139.68799355358581</v>
      </c>
      <c r="G66" s="115">
        <v>132.09911361804996</v>
      </c>
      <c r="H66" s="115">
        <v>130.12747784045126</v>
      </c>
      <c r="I66" s="115">
        <v>140.21208702659146</v>
      </c>
      <c r="J66" s="115">
        <v>141.60950846091862</v>
      </c>
      <c r="K66" s="115">
        <v>138.65592264302981</v>
      </c>
      <c r="L66" s="115">
        <v>141.24480257856567</v>
      </c>
      <c r="M66" s="115">
        <v>144.52634971796937</v>
      </c>
      <c r="N66" s="119"/>
      <c r="O66" s="119"/>
      <c r="P66" s="119"/>
      <c r="Q66" s="115">
        <v>1025.9031232876712</v>
      </c>
    </row>
    <row r="67" spans="1:17" x14ac:dyDescent="0.35">
      <c r="A67" s="130" t="s">
        <v>198</v>
      </c>
      <c r="B67" s="115"/>
      <c r="C67" s="119"/>
      <c r="D67" s="119"/>
      <c r="E67" s="119"/>
      <c r="F67" s="119"/>
      <c r="G67" s="119"/>
      <c r="H67" s="115">
        <v>2.1330275229357798</v>
      </c>
      <c r="I67" s="115">
        <v>2.4357798165137616</v>
      </c>
      <c r="J67" s="115">
        <v>2.9357798165137616</v>
      </c>
      <c r="K67" s="115">
        <v>2.7981651376146788</v>
      </c>
      <c r="L67" s="115">
        <v>3.0642201834862384</v>
      </c>
      <c r="M67" s="115">
        <v>9.5504587155963296</v>
      </c>
      <c r="N67" s="119"/>
      <c r="O67" s="119"/>
      <c r="P67" s="119"/>
      <c r="Q67" s="115">
        <v>10.871559633027523</v>
      </c>
    </row>
    <row r="68" spans="1:17" x14ac:dyDescent="0.35">
      <c r="A68" s="148" t="s">
        <v>241</v>
      </c>
      <c r="B68" s="115"/>
      <c r="C68" s="119"/>
      <c r="D68" s="119"/>
      <c r="E68" s="119"/>
      <c r="F68" s="119"/>
      <c r="G68" s="119"/>
      <c r="H68" s="119"/>
      <c r="I68" s="119"/>
      <c r="J68" s="119"/>
      <c r="K68" s="119"/>
      <c r="L68" s="119"/>
      <c r="M68" s="119"/>
      <c r="N68" s="119"/>
      <c r="O68" s="119"/>
      <c r="P68" s="119"/>
      <c r="Q68" s="115"/>
    </row>
    <row r="69" spans="1:17" x14ac:dyDescent="0.35">
      <c r="A69" s="130" t="s">
        <v>174</v>
      </c>
      <c r="B69" s="115">
        <v>8.081818181818182</v>
      </c>
      <c r="C69" s="115">
        <v>8.1454545454545446</v>
      </c>
      <c r="D69" s="115">
        <v>9.8090909090909086</v>
      </c>
      <c r="E69" s="115">
        <v>12.136363636363637</v>
      </c>
      <c r="F69" s="115">
        <v>6.1571428571428575</v>
      </c>
      <c r="G69" s="115">
        <v>3.0558823529411763</v>
      </c>
      <c r="H69" s="115">
        <v>2.9281250000000001</v>
      </c>
      <c r="I69" s="115">
        <v>3.4593750000000001</v>
      </c>
      <c r="J69" s="115">
        <v>3.15625</v>
      </c>
      <c r="K69" s="115">
        <v>2.9396825396825399</v>
      </c>
      <c r="L69" s="115">
        <v>3.2531249999999998</v>
      </c>
      <c r="M69" s="115">
        <v>9.3914285714285715</v>
      </c>
      <c r="N69" s="119"/>
      <c r="O69" s="119"/>
      <c r="P69" s="119"/>
      <c r="Q69" s="115">
        <v>11.894428152492669</v>
      </c>
    </row>
    <row r="70" spans="1:17" x14ac:dyDescent="0.35">
      <c r="A70" s="145" t="s">
        <v>172</v>
      </c>
      <c r="B70" s="115"/>
      <c r="C70" s="115"/>
      <c r="D70" s="115"/>
      <c r="E70" s="115"/>
      <c r="F70" s="115"/>
      <c r="G70" s="115"/>
      <c r="H70" s="115"/>
      <c r="I70" s="115"/>
      <c r="J70" s="115"/>
      <c r="K70" s="115"/>
      <c r="L70" s="115"/>
      <c r="M70" s="115"/>
      <c r="N70" s="119"/>
      <c r="O70" s="119"/>
      <c r="P70" s="119"/>
      <c r="Q70" s="115"/>
    </row>
    <row r="71" spans="1:17" x14ac:dyDescent="0.35">
      <c r="A71" s="130" t="s">
        <v>175</v>
      </c>
      <c r="B71" s="115">
        <v>18.914893617021278</v>
      </c>
      <c r="C71" s="115">
        <v>19.063829787234042</v>
      </c>
      <c r="D71" s="115">
        <v>22.957446808510639</v>
      </c>
      <c r="E71" s="115">
        <v>23.421052631578949</v>
      </c>
      <c r="F71" s="115">
        <v>12.19811320754717</v>
      </c>
      <c r="G71" s="115">
        <v>5.5265957446808507</v>
      </c>
      <c r="H71" s="115">
        <v>5.3238636363636367</v>
      </c>
      <c r="I71" s="115">
        <v>5.7061855670103094</v>
      </c>
      <c r="J71" s="115">
        <v>5.5801104972375688</v>
      </c>
      <c r="K71" s="115">
        <v>5.0054054054054058</v>
      </c>
      <c r="L71" s="115">
        <v>4.9571428571428573</v>
      </c>
      <c r="M71" s="115">
        <v>13.148</v>
      </c>
      <c r="N71" s="119"/>
      <c r="O71" s="119"/>
      <c r="P71" s="119"/>
      <c r="Q71" s="115">
        <v>13.749152542372881</v>
      </c>
    </row>
    <row r="72" spans="1:17" x14ac:dyDescent="0.35">
      <c r="A72" s="130" t="s">
        <v>176</v>
      </c>
      <c r="B72" s="115">
        <v>148.16666666666666</v>
      </c>
      <c r="C72" s="119">
        <v>896</v>
      </c>
      <c r="D72" s="119">
        <v>1079</v>
      </c>
      <c r="E72" s="119">
        <v>1335</v>
      </c>
      <c r="F72" s="119">
        <v>1293</v>
      </c>
      <c r="G72" s="119">
        <v>1039</v>
      </c>
      <c r="H72" s="119">
        <v>937</v>
      </c>
      <c r="I72" s="119">
        <v>1107</v>
      </c>
      <c r="J72" s="119">
        <v>1010</v>
      </c>
      <c r="K72" s="119"/>
      <c r="L72" s="119"/>
      <c r="M72" s="119"/>
      <c r="N72" s="119"/>
      <c r="O72" s="119"/>
      <c r="P72" s="119"/>
      <c r="Q72" s="115">
        <v>4056</v>
      </c>
    </row>
    <row r="73" spans="1:17" ht="15" thickBot="1" x14ac:dyDescent="0.4">
      <c r="A73" s="122"/>
      <c r="B73" s="119"/>
      <c r="C73" s="119"/>
      <c r="D73" s="119"/>
      <c r="E73" s="119"/>
      <c r="F73" s="119"/>
      <c r="G73" s="119"/>
      <c r="H73" s="119"/>
      <c r="I73" s="119"/>
      <c r="J73" s="119"/>
      <c r="K73" s="119"/>
      <c r="L73" s="119"/>
      <c r="M73" s="119"/>
      <c r="N73" s="119"/>
      <c r="O73" s="119"/>
      <c r="P73" s="119"/>
      <c r="Q73" s="117"/>
    </row>
    <row r="74" spans="1:17" x14ac:dyDescent="0.35">
      <c r="A74" s="36" t="s">
        <v>170</v>
      </c>
      <c r="B74" s="119"/>
      <c r="C74" s="119"/>
      <c r="D74" s="119"/>
      <c r="E74" s="119"/>
      <c r="F74" s="119"/>
      <c r="G74" s="119"/>
      <c r="H74" s="119"/>
      <c r="I74" s="119"/>
      <c r="J74" s="119"/>
      <c r="K74" s="119"/>
      <c r="L74" s="119"/>
      <c r="M74" s="119"/>
      <c r="N74" s="119"/>
      <c r="O74" s="119"/>
      <c r="P74" s="119"/>
      <c r="Q74" s="117"/>
    </row>
    <row r="75" spans="1:17" x14ac:dyDescent="0.35">
      <c r="A75" s="147" t="s">
        <v>230</v>
      </c>
      <c r="B75" s="119"/>
      <c r="C75" s="119"/>
      <c r="D75" s="119"/>
      <c r="E75" s="119"/>
      <c r="F75" s="119"/>
      <c r="G75" s="119"/>
      <c r="H75" s="119"/>
      <c r="I75" s="119"/>
      <c r="J75" s="119"/>
      <c r="K75" s="119"/>
      <c r="L75" s="119"/>
      <c r="M75" s="119"/>
      <c r="N75" s="119"/>
      <c r="O75" s="119"/>
      <c r="P75" s="119"/>
      <c r="Q75" s="117"/>
    </row>
    <row r="76" spans="1:17" x14ac:dyDescent="0.35">
      <c r="A76" s="130" t="s">
        <v>187</v>
      </c>
      <c r="B76" s="125">
        <v>0.97411309007910885</v>
      </c>
      <c r="C76" s="125">
        <v>0.99789638594186691</v>
      </c>
      <c r="D76" s="125">
        <v>0.99867149340932326</v>
      </c>
      <c r="E76" s="125">
        <v>0.99887886819567606</v>
      </c>
      <c r="F76" s="125">
        <v>0.99875146972578255</v>
      </c>
      <c r="G76" s="125">
        <v>0.99847064124532559</v>
      </c>
      <c r="H76" s="125">
        <v>0.99489824937895077</v>
      </c>
      <c r="I76" s="125">
        <v>0.96949730265551626</v>
      </c>
      <c r="J76" s="125">
        <v>0.95484502960336815</v>
      </c>
      <c r="K76" s="125">
        <v>0.96964502711448197</v>
      </c>
      <c r="L76" s="125">
        <v>0.98624729550045043</v>
      </c>
      <c r="M76" s="125">
        <v>0.99878652645915666</v>
      </c>
      <c r="N76" s="119"/>
      <c r="O76" s="119"/>
      <c r="P76" s="119"/>
      <c r="Q76" s="126">
        <v>0.99970217614252799</v>
      </c>
    </row>
    <row r="77" spans="1:17" x14ac:dyDescent="0.35">
      <c r="A77" s="130" t="s">
        <v>188</v>
      </c>
      <c r="B77" s="125">
        <v>0.97208857981026631</v>
      </c>
      <c r="C77" s="125">
        <v>0.99743488737614139</v>
      </c>
      <c r="D77" s="125">
        <v>0.99880806063908634</v>
      </c>
      <c r="E77" s="125">
        <v>0.99909744345306906</v>
      </c>
      <c r="F77" s="125">
        <v>0.99855767556984254</v>
      </c>
      <c r="G77" s="125">
        <v>0.99903193713725569</v>
      </c>
      <c r="H77" s="125">
        <v>0.99367553917042228</v>
      </c>
      <c r="I77" s="125">
        <v>0.97022026323765087</v>
      </c>
      <c r="J77" s="125">
        <v>0.96755317054788936</v>
      </c>
      <c r="K77" s="125">
        <v>0.96597151636231937</v>
      </c>
      <c r="L77" s="125">
        <v>0.98572225415387482</v>
      </c>
      <c r="M77" s="125">
        <v>1.0669269636670295</v>
      </c>
      <c r="N77" s="119"/>
      <c r="O77" s="119"/>
      <c r="P77" s="119"/>
      <c r="Q77" s="126">
        <v>0.99981687199352343</v>
      </c>
    </row>
    <row r="78" spans="1:17" x14ac:dyDescent="0.35">
      <c r="A78" s="147" t="s">
        <v>311</v>
      </c>
      <c r="B78" s="115"/>
      <c r="C78" s="115"/>
      <c r="D78" s="115"/>
      <c r="E78" s="115"/>
      <c r="F78" s="115"/>
      <c r="G78" s="115"/>
      <c r="H78" s="115"/>
      <c r="I78" s="115"/>
      <c r="J78" s="115"/>
      <c r="K78" s="115"/>
      <c r="L78" s="115"/>
      <c r="M78" s="115"/>
      <c r="N78" s="119"/>
      <c r="O78" s="119"/>
      <c r="P78" s="119"/>
      <c r="Q78" s="117"/>
    </row>
    <row r="79" spans="1:17" x14ac:dyDescent="0.35">
      <c r="A79" s="130" t="s">
        <v>189</v>
      </c>
      <c r="B79" s="115">
        <v>24.174603174603174</v>
      </c>
      <c r="C79" s="115">
        <v>12.111111111111111</v>
      </c>
      <c r="D79" s="115">
        <v>12.78888888888889</v>
      </c>
      <c r="E79" s="115">
        <v>11.466666666666667</v>
      </c>
      <c r="F79" s="115">
        <v>10.793478260869565</v>
      </c>
      <c r="G79" s="115">
        <v>8.3020833333333339</v>
      </c>
      <c r="H79" s="115">
        <v>4.9905660377358494</v>
      </c>
      <c r="I79" s="115">
        <v>9</v>
      </c>
      <c r="J79" s="115">
        <v>7.36231884057971</v>
      </c>
      <c r="K79" s="115">
        <v>6.1117021276595747</v>
      </c>
      <c r="L79" s="115">
        <v>5.8210526315789473</v>
      </c>
      <c r="M79" s="115">
        <v>6.4526315789473685</v>
      </c>
      <c r="N79" s="119"/>
      <c r="O79" s="119"/>
      <c r="P79" s="119"/>
      <c r="Q79" s="115">
        <v>6.3664921465968582</v>
      </c>
    </row>
    <row r="80" spans="1:17" x14ac:dyDescent="0.35">
      <c r="A80" s="147" t="s">
        <v>173</v>
      </c>
      <c r="B80" s="115"/>
      <c r="C80" s="115"/>
      <c r="D80" s="115"/>
      <c r="E80" s="115"/>
      <c r="F80" s="115"/>
      <c r="G80" s="115"/>
      <c r="H80" s="115"/>
      <c r="I80" s="115"/>
      <c r="J80" s="115"/>
      <c r="K80" s="115"/>
      <c r="L80" s="115"/>
      <c r="M80" s="115"/>
      <c r="N80" s="119"/>
      <c r="O80" s="119"/>
      <c r="P80" s="119"/>
      <c r="Q80" s="115"/>
    </row>
    <row r="81" spans="1:17" x14ac:dyDescent="0.35">
      <c r="A81" s="130" t="s">
        <v>190</v>
      </c>
      <c r="B81" s="115">
        <v>77.727272727272734</v>
      </c>
      <c r="C81" s="115">
        <v>39.833333333333336</v>
      </c>
      <c r="D81" s="115">
        <v>44.40625</v>
      </c>
      <c r="E81" s="115">
        <v>39</v>
      </c>
      <c r="F81" s="115">
        <v>38.375</v>
      </c>
      <c r="G81" s="115">
        <v>34.15625</v>
      </c>
      <c r="H81" s="115">
        <v>60.444444444444443</v>
      </c>
      <c r="I81" s="115">
        <v>74.222222222222229</v>
      </c>
      <c r="J81" s="115">
        <v>94.111111111111114</v>
      </c>
      <c r="K81" s="115">
        <v>102.5</v>
      </c>
      <c r="L81" s="115">
        <v>55.92</v>
      </c>
      <c r="M81" s="115">
        <v>49.32</v>
      </c>
      <c r="N81" s="119"/>
      <c r="O81" s="119"/>
      <c r="P81" s="119"/>
      <c r="Q81" s="115">
        <v>72.875</v>
      </c>
    </row>
    <row r="82" spans="1:17" x14ac:dyDescent="0.35">
      <c r="A82" s="130" t="s">
        <v>191</v>
      </c>
      <c r="B82" s="115">
        <v>61.071428571428569</v>
      </c>
      <c r="C82" s="115">
        <v>31.44736842105263</v>
      </c>
      <c r="D82" s="115">
        <v>37.39473684210526</v>
      </c>
      <c r="E82" s="115">
        <v>32.842105263157897</v>
      </c>
      <c r="F82" s="115">
        <v>32.315789473684212</v>
      </c>
      <c r="G82" s="115">
        <v>28.763157894736842</v>
      </c>
      <c r="H82" s="115">
        <v>28.631578947368421</v>
      </c>
      <c r="I82" s="115">
        <v>35.157894736842103</v>
      </c>
      <c r="J82" s="115">
        <v>44.578947368421055</v>
      </c>
      <c r="K82" s="115">
        <v>43.157894736842103</v>
      </c>
      <c r="L82" s="115">
        <v>36.789473684210527</v>
      </c>
      <c r="M82" s="115">
        <v>32.44736842105263</v>
      </c>
      <c r="N82" s="119"/>
      <c r="O82" s="119"/>
      <c r="P82" s="119"/>
      <c r="Q82" s="115">
        <v>30.684210526315791</v>
      </c>
    </row>
    <row r="83" spans="1:17" x14ac:dyDescent="0.35">
      <c r="A83" s="130" t="s">
        <v>192</v>
      </c>
      <c r="B83" s="115">
        <v>76.150000000000006</v>
      </c>
      <c r="C83" s="115">
        <v>57.368421052631582</v>
      </c>
      <c r="D83" s="115">
        <v>67.705882352941174</v>
      </c>
      <c r="E83" s="115">
        <v>60.705882352941174</v>
      </c>
      <c r="F83" s="115">
        <v>58.411764705882355</v>
      </c>
      <c r="G83" s="115">
        <v>46.882352941176471</v>
      </c>
      <c r="H83" s="115">
        <v>31.117647058823529</v>
      </c>
      <c r="I83" s="115">
        <v>65.647058823529406</v>
      </c>
      <c r="J83" s="115">
        <v>56.444444444444443</v>
      </c>
      <c r="K83" s="115">
        <v>191.5</v>
      </c>
      <c r="L83" s="115">
        <v>61.444444444444443</v>
      </c>
      <c r="M83" s="115">
        <v>68.111111111111114</v>
      </c>
      <c r="N83" s="119"/>
      <c r="O83" s="119"/>
      <c r="P83" s="119"/>
      <c r="Q83" s="115">
        <v>101.33333333333333</v>
      </c>
    </row>
    <row r="84" spans="1:17" x14ac:dyDescent="0.35">
      <c r="A84" s="147" t="s">
        <v>234</v>
      </c>
      <c r="B84" s="119"/>
      <c r="C84" s="119"/>
      <c r="D84" s="119"/>
      <c r="E84" s="119"/>
      <c r="F84" s="119"/>
      <c r="G84" s="119"/>
      <c r="H84" s="119"/>
      <c r="I84" s="119"/>
      <c r="J84" s="119"/>
      <c r="K84" s="119"/>
      <c r="L84" s="119"/>
      <c r="M84" s="119"/>
      <c r="N84" s="119"/>
      <c r="O84" s="119"/>
      <c r="P84" s="119"/>
      <c r="Q84" s="115"/>
    </row>
    <row r="85" spans="1:17" x14ac:dyDescent="0.35">
      <c r="A85" s="130" t="s">
        <v>193</v>
      </c>
      <c r="B85" s="115">
        <v>152.30000000000001</v>
      </c>
      <c r="C85" s="115">
        <v>60.555555555555557</v>
      </c>
      <c r="D85" s="115">
        <v>63.944444444444443</v>
      </c>
      <c r="E85" s="115">
        <v>57.333333333333336</v>
      </c>
      <c r="F85" s="115">
        <v>55.166666666666664</v>
      </c>
      <c r="G85" s="115">
        <v>18.113636363636363</v>
      </c>
      <c r="H85" s="115">
        <v>9.9811320754716988</v>
      </c>
      <c r="I85" s="115">
        <v>21.056603773584907</v>
      </c>
      <c r="J85" s="115">
        <v>19.169811320754718</v>
      </c>
      <c r="K85" s="115">
        <v>21.679245283018869</v>
      </c>
      <c r="L85" s="115">
        <v>20.481481481481481</v>
      </c>
      <c r="M85" s="115">
        <v>22.703703703703702</v>
      </c>
      <c r="N85" s="119"/>
      <c r="O85" s="119"/>
      <c r="P85" s="119"/>
      <c r="Q85" s="115">
        <v>121.6</v>
      </c>
    </row>
    <row r="86" spans="1:17" x14ac:dyDescent="0.35">
      <c r="A86" s="149" t="s">
        <v>171</v>
      </c>
      <c r="B86" s="115"/>
      <c r="C86" s="115"/>
      <c r="D86" s="115"/>
      <c r="E86" s="115"/>
      <c r="F86" s="115"/>
      <c r="G86" s="115"/>
      <c r="H86" s="115"/>
      <c r="I86" s="115"/>
      <c r="J86" s="115"/>
      <c r="K86" s="115"/>
      <c r="L86" s="115"/>
      <c r="M86" s="115"/>
      <c r="N86" s="119"/>
      <c r="O86" s="119"/>
      <c r="P86" s="119"/>
      <c r="Q86" s="115"/>
    </row>
    <row r="87" spans="1:17" x14ac:dyDescent="0.35">
      <c r="A87" s="130" t="s">
        <v>194</v>
      </c>
      <c r="B87" s="115">
        <v>0.77231237322515212</v>
      </c>
      <c r="C87" s="115">
        <v>0.55273833671399597</v>
      </c>
      <c r="D87" s="115">
        <v>0.58367139959432046</v>
      </c>
      <c r="E87" s="115">
        <v>0.52332657200811361</v>
      </c>
      <c r="F87" s="115">
        <v>0.50354969574036512</v>
      </c>
      <c r="G87" s="115">
        <v>0.40415821501014199</v>
      </c>
      <c r="H87" s="115">
        <v>0.2682555780933063</v>
      </c>
      <c r="I87" s="115">
        <v>0.56592292089249496</v>
      </c>
      <c r="J87" s="115">
        <v>0.51521298174442187</v>
      </c>
      <c r="K87" s="115">
        <v>0.58265720081135908</v>
      </c>
      <c r="L87" s="115">
        <v>0.37876712328767126</v>
      </c>
      <c r="M87" s="115">
        <v>0.41986301369863016</v>
      </c>
      <c r="N87" s="119"/>
      <c r="O87" s="119"/>
      <c r="P87" s="119"/>
      <c r="Q87" s="115">
        <v>0.41643835616438357</v>
      </c>
    </row>
    <row r="88" spans="1:17" x14ac:dyDescent="0.35">
      <c r="A88" s="130" t="s">
        <v>195</v>
      </c>
      <c r="B88" s="115">
        <v>8.4050772626931572E-2</v>
      </c>
      <c r="C88" s="115">
        <v>6.0154525386313468E-2</v>
      </c>
      <c r="D88" s="115">
        <v>6.3520971302428259E-2</v>
      </c>
      <c r="E88" s="115">
        <v>5.6953642384105961E-2</v>
      </c>
      <c r="F88" s="115">
        <v>5.4801324503311259E-2</v>
      </c>
      <c r="G88" s="115">
        <v>4.398454746136865E-2</v>
      </c>
      <c r="H88" s="115">
        <v>2.9194260485651213E-2</v>
      </c>
      <c r="I88" s="115">
        <v>6.1589403973509933E-2</v>
      </c>
      <c r="J88" s="115">
        <v>5.6070640176600441E-2</v>
      </c>
      <c r="K88" s="115">
        <v>6.341059602649006E-2</v>
      </c>
      <c r="L88" s="115">
        <v>5.3538580695130213E-2</v>
      </c>
      <c r="M88" s="115">
        <v>5.9347468293155195E-2</v>
      </c>
      <c r="N88" s="119"/>
      <c r="O88" s="119"/>
      <c r="P88" s="119"/>
      <c r="Q88" s="115">
        <v>0.38214959145191701</v>
      </c>
    </row>
    <row r="89" spans="1:17" x14ac:dyDescent="0.35">
      <c r="A89" s="147" t="s">
        <v>237</v>
      </c>
      <c r="B89" s="115"/>
      <c r="C89" s="115"/>
      <c r="D89" s="115"/>
      <c r="E89" s="115"/>
      <c r="F89" s="115"/>
      <c r="G89" s="115"/>
      <c r="H89" s="115"/>
      <c r="I89" s="115"/>
      <c r="J89" s="115"/>
      <c r="K89" s="115"/>
      <c r="L89" s="115"/>
      <c r="M89" s="115"/>
      <c r="N89" s="119"/>
      <c r="O89" s="119"/>
      <c r="P89" s="119"/>
      <c r="Q89" s="115"/>
    </row>
    <row r="90" spans="1:17" x14ac:dyDescent="0.35">
      <c r="A90" s="130" t="s">
        <v>196</v>
      </c>
      <c r="B90" s="115">
        <v>329.19091987125188</v>
      </c>
      <c r="C90" s="115">
        <v>284.63059360730591</v>
      </c>
      <c r="D90" s="115">
        <v>312.63424657534244</v>
      </c>
      <c r="E90" s="115">
        <v>302.5359208523592</v>
      </c>
      <c r="F90" s="115">
        <v>366.89893455098934</v>
      </c>
      <c r="G90" s="115">
        <v>335.68675799086759</v>
      </c>
      <c r="H90" s="115">
        <v>355.31872146118724</v>
      </c>
      <c r="I90" s="115">
        <v>372.49756468797563</v>
      </c>
      <c r="J90" s="115">
        <v>401.18995433789956</v>
      </c>
      <c r="K90" s="115">
        <v>455.52130898021306</v>
      </c>
      <c r="L90" s="115">
        <v>385.1982857142857</v>
      </c>
      <c r="M90" s="115">
        <v>375.86724832214765</v>
      </c>
      <c r="N90" s="119"/>
      <c r="O90" s="119"/>
      <c r="P90" s="119"/>
      <c r="Q90" s="115">
        <v>342.82161774298766</v>
      </c>
    </row>
    <row r="91" spans="1:17" x14ac:dyDescent="0.35">
      <c r="A91" s="130" t="s">
        <v>197</v>
      </c>
      <c r="B91" s="115">
        <v>354.89406958726579</v>
      </c>
      <c r="C91" s="115">
        <v>305.98102916765475</v>
      </c>
      <c r="D91" s="115">
        <v>327.1305105853051</v>
      </c>
      <c r="E91" s="115">
        <v>294.19564134495641</v>
      </c>
      <c r="F91" s="115">
        <v>353.9357409713574</v>
      </c>
      <c r="G91" s="115">
        <v>335.56537982565379</v>
      </c>
      <c r="H91" s="115">
        <v>385.83337484433378</v>
      </c>
      <c r="I91" s="115">
        <v>405.64520547945204</v>
      </c>
      <c r="J91" s="115">
        <v>424.79402241594022</v>
      </c>
      <c r="K91" s="115">
        <v>412.08525402726144</v>
      </c>
      <c r="L91" s="115">
        <v>423.29690210656753</v>
      </c>
      <c r="M91" s="115">
        <v>408.69755555555554</v>
      </c>
      <c r="N91" s="119"/>
      <c r="O91" s="119"/>
      <c r="P91" s="119"/>
      <c r="Q91" s="115">
        <v>338.96707110241357</v>
      </c>
    </row>
    <row r="92" spans="1:17" x14ac:dyDescent="0.35">
      <c r="A92" s="130" t="s">
        <v>198</v>
      </c>
      <c r="B92" s="115"/>
      <c r="C92" s="115"/>
      <c r="D92" s="115"/>
      <c r="E92" s="115"/>
      <c r="F92" s="115"/>
      <c r="G92" s="115"/>
      <c r="H92" s="115">
        <v>0.26990821136194493</v>
      </c>
      <c r="I92" s="115">
        <v>0.33143140659885884</v>
      </c>
      <c r="J92" s="115">
        <v>0.42024311585214585</v>
      </c>
      <c r="K92" s="115">
        <v>0.40684693624410817</v>
      </c>
      <c r="L92" s="115">
        <v>0.34681220540808733</v>
      </c>
      <c r="M92" s="115">
        <v>0.30587943438352766</v>
      </c>
      <c r="N92" s="119"/>
      <c r="O92" s="119"/>
      <c r="P92" s="119"/>
      <c r="Q92" s="115">
        <v>0.28925824857355498</v>
      </c>
    </row>
    <row r="93" spans="1:17" x14ac:dyDescent="0.35">
      <c r="A93" s="147" t="s">
        <v>241</v>
      </c>
      <c r="B93" s="115"/>
      <c r="C93" s="115"/>
      <c r="D93" s="115"/>
      <c r="E93" s="115"/>
      <c r="F93" s="115"/>
      <c r="G93" s="115"/>
      <c r="H93" s="115"/>
      <c r="I93" s="115"/>
      <c r="J93" s="115"/>
      <c r="K93" s="115"/>
      <c r="L93" s="115"/>
      <c r="M93" s="115"/>
      <c r="N93" s="119"/>
      <c r="O93" s="119"/>
      <c r="P93" s="119"/>
      <c r="Q93" s="115"/>
    </row>
    <row r="94" spans="1:17" x14ac:dyDescent="0.35">
      <c r="A94" s="130" t="s">
        <v>174</v>
      </c>
      <c r="B94" s="115">
        <v>1.6165</v>
      </c>
      <c r="C94" s="115">
        <v>1.1425000000000001</v>
      </c>
      <c r="D94" s="115">
        <v>1.2808764940239044</v>
      </c>
      <c r="E94" s="115">
        <v>1.1371571072319202</v>
      </c>
      <c r="F94" s="115">
        <v>1.1105</v>
      </c>
      <c r="G94" s="115">
        <v>0.94499999999999995</v>
      </c>
      <c r="H94" s="115">
        <v>0.81666666666666665</v>
      </c>
      <c r="I94" s="115">
        <v>1.2186878727634194</v>
      </c>
      <c r="J94" s="115">
        <v>0.92588883324987481</v>
      </c>
      <c r="K94" s="115">
        <v>0.85523809523809524</v>
      </c>
      <c r="L94" s="115">
        <v>0.82771896053897975</v>
      </c>
      <c r="M94" s="115">
        <v>0.89012584704743469</v>
      </c>
      <c r="N94" s="119"/>
      <c r="O94" s="119"/>
      <c r="P94" s="119"/>
      <c r="Q94" s="115">
        <v>0.95518358531317493</v>
      </c>
    </row>
    <row r="95" spans="1:17" x14ac:dyDescent="0.35">
      <c r="A95" s="147" t="s">
        <v>172</v>
      </c>
      <c r="B95" s="115"/>
      <c r="C95" s="115"/>
      <c r="D95" s="115"/>
      <c r="E95" s="115"/>
      <c r="F95" s="115"/>
      <c r="G95" s="115"/>
      <c r="H95" s="115"/>
      <c r="I95" s="115"/>
      <c r="J95" s="115"/>
      <c r="K95" s="115"/>
      <c r="L95" s="115"/>
      <c r="M95" s="115"/>
      <c r="N95" s="119"/>
      <c r="O95" s="119"/>
      <c r="P95" s="119"/>
      <c r="Q95" s="115"/>
    </row>
    <row r="96" spans="1:17" x14ac:dyDescent="0.35">
      <c r="A96" s="130" t="s">
        <v>175</v>
      </c>
      <c r="B96" s="115">
        <v>13.470833333333333</v>
      </c>
      <c r="C96" s="115">
        <v>6.5285714285714285</v>
      </c>
      <c r="D96" s="115">
        <v>7.3485714285714288</v>
      </c>
      <c r="E96" s="115">
        <v>6.5142857142857142</v>
      </c>
      <c r="F96" s="115">
        <v>5.8293963254593173</v>
      </c>
      <c r="G96" s="115">
        <v>4.5873786407766994</v>
      </c>
      <c r="H96" s="115">
        <v>3.6917808219178081</v>
      </c>
      <c r="I96" s="115">
        <v>4.9938900203665986</v>
      </c>
      <c r="J96" s="115">
        <v>3.7128514056224899</v>
      </c>
      <c r="K96" s="115">
        <v>3.420952380952381</v>
      </c>
      <c r="L96" s="115">
        <v>2.7922077922077921</v>
      </c>
      <c r="M96" s="115">
        <v>3.1435897435897435</v>
      </c>
      <c r="N96" s="119"/>
      <c r="O96" s="119"/>
      <c r="P96" s="119"/>
      <c r="Q96" s="115">
        <v>2.7858267716535434</v>
      </c>
    </row>
    <row r="97" spans="1:17" x14ac:dyDescent="0.35">
      <c r="A97" s="130" t="s">
        <v>176</v>
      </c>
      <c r="B97" s="115">
        <v>323.3</v>
      </c>
      <c r="C97" s="115">
        <v>207.72727272727272</v>
      </c>
      <c r="D97" s="115">
        <v>233.81818181818181</v>
      </c>
      <c r="E97" s="115">
        <v>207.27272727272728</v>
      </c>
      <c r="F97" s="115">
        <v>201.90909090909091</v>
      </c>
      <c r="G97" s="115">
        <v>171.81818181818181</v>
      </c>
      <c r="H97" s="115">
        <v>1617</v>
      </c>
      <c r="I97" s="115">
        <v>2452</v>
      </c>
      <c r="J97" s="115">
        <v>369.8</v>
      </c>
      <c r="K97" s="115">
        <v>598.66666666666663</v>
      </c>
      <c r="L97" s="115">
        <v>573.33333333333337</v>
      </c>
      <c r="M97" s="115">
        <v>613</v>
      </c>
      <c r="N97" s="119"/>
      <c r="O97" s="119"/>
      <c r="P97" s="119"/>
      <c r="Q97" s="115">
        <v>1769</v>
      </c>
    </row>
    <row r="98" spans="1:17" x14ac:dyDescent="0.35">
      <c r="A98" s="147" t="s">
        <v>228</v>
      </c>
      <c r="B98" s="115"/>
      <c r="C98" s="115"/>
      <c r="D98" s="115"/>
      <c r="E98" s="115"/>
      <c r="F98" s="115"/>
      <c r="G98" s="115"/>
      <c r="H98" s="115"/>
      <c r="I98" s="115"/>
      <c r="J98" s="115"/>
      <c r="K98" s="115"/>
      <c r="L98" s="115"/>
      <c r="M98" s="115"/>
      <c r="N98" s="119"/>
      <c r="O98" s="119"/>
      <c r="P98" s="119"/>
      <c r="Q98" s="115"/>
    </row>
    <row r="99" spans="1:17" x14ac:dyDescent="0.35">
      <c r="A99" s="130" t="s">
        <v>199</v>
      </c>
      <c r="B99" s="115"/>
      <c r="C99" s="115"/>
      <c r="D99" s="115"/>
      <c r="E99" s="115"/>
      <c r="F99" s="115"/>
      <c r="G99" s="115"/>
      <c r="H99" s="115">
        <v>24.045454545454547</v>
      </c>
      <c r="I99" s="115">
        <v>50.727272727272727</v>
      </c>
      <c r="J99" s="115">
        <v>46.18181818181818</v>
      </c>
      <c r="K99" s="115">
        <v>52.227272727272727</v>
      </c>
      <c r="L99" s="115">
        <v>50.272727272727273</v>
      </c>
      <c r="M99" s="115">
        <v>55.727272727272727</v>
      </c>
      <c r="N99" s="119"/>
      <c r="O99" s="119"/>
      <c r="P99" s="119"/>
      <c r="Q99" s="115">
        <v>55.272727272727273</v>
      </c>
    </row>
    <row r="100" spans="1:17" x14ac:dyDescent="0.35">
      <c r="A100" s="122"/>
      <c r="B100" s="119"/>
      <c r="C100" s="119"/>
      <c r="D100" s="119"/>
      <c r="E100" s="119"/>
      <c r="F100" s="119"/>
      <c r="G100" s="119"/>
      <c r="H100" s="119"/>
      <c r="I100" s="119"/>
      <c r="J100" s="119"/>
      <c r="K100" s="119"/>
      <c r="L100" s="119"/>
      <c r="M100" s="119"/>
      <c r="N100" s="119"/>
      <c r="O100" s="119"/>
      <c r="P100" s="119"/>
      <c r="Q100" s="117"/>
    </row>
    <row r="101" spans="1:17" ht="15.5" x14ac:dyDescent="0.35">
      <c r="A101" s="131" t="s">
        <v>186</v>
      </c>
      <c r="B101" s="119"/>
      <c r="C101" s="119"/>
      <c r="D101" s="119"/>
      <c r="E101" s="119"/>
      <c r="F101" s="119"/>
      <c r="G101" s="119"/>
      <c r="H101" s="119"/>
      <c r="I101" s="119"/>
      <c r="J101" s="119"/>
      <c r="K101" s="119"/>
      <c r="L101" s="119"/>
      <c r="M101" s="119"/>
      <c r="N101" s="119"/>
      <c r="O101" s="119"/>
      <c r="P101" s="119"/>
      <c r="Q101" s="117"/>
    </row>
    <row r="102" spans="1:17" ht="15" thickBot="1" x14ac:dyDescent="0.4">
      <c r="A102" s="120"/>
      <c r="B102" s="18" t="s">
        <v>323</v>
      </c>
      <c r="C102" s="18"/>
      <c r="D102" s="18"/>
      <c r="E102" s="18"/>
      <c r="F102" s="18"/>
      <c r="G102" s="119"/>
      <c r="H102" s="119"/>
      <c r="I102" s="119"/>
      <c r="J102" s="119"/>
      <c r="K102" s="119"/>
      <c r="L102" s="119"/>
      <c r="M102" s="119"/>
      <c r="N102" s="119"/>
      <c r="O102" s="119"/>
      <c r="P102" s="119"/>
      <c r="Q102" s="117"/>
    </row>
    <row r="103" spans="1:17" ht="15" thickBot="1" x14ac:dyDescent="0.4">
      <c r="A103" s="120"/>
      <c r="B103" s="19" t="s">
        <v>316</v>
      </c>
      <c r="C103" s="19" t="s">
        <v>317</v>
      </c>
      <c r="D103" s="19" t="s">
        <v>318</v>
      </c>
      <c r="E103" s="19" t="s">
        <v>319</v>
      </c>
      <c r="F103" s="19" t="s">
        <v>320</v>
      </c>
      <c r="G103" s="119"/>
      <c r="H103" s="119"/>
      <c r="I103" s="119"/>
      <c r="J103" s="119"/>
      <c r="K103" s="119"/>
      <c r="L103" s="119"/>
      <c r="M103" s="119"/>
      <c r="N103" s="119"/>
      <c r="O103" s="119"/>
      <c r="P103" s="119"/>
      <c r="Q103" s="117"/>
    </row>
    <row r="104" spans="1:17" ht="15" thickBot="1" x14ac:dyDescent="0.4">
      <c r="A104" s="120"/>
      <c r="B104" s="20" t="s">
        <v>321</v>
      </c>
      <c r="C104" s="20" t="s">
        <v>322</v>
      </c>
      <c r="D104" s="20" t="s">
        <v>294</v>
      </c>
      <c r="E104" s="20" t="s">
        <v>284</v>
      </c>
      <c r="F104" s="20" t="s">
        <v>285</v>
      </c>
      <c r="G104" s="119"/>
      <c r="H104" s="119"/>
      <c r="I104" s="119"/>
      <c r="J104" s="119"/>
      <c r="K104" s="119"/>
      <c r="L104" s="119"/>
      <c r="M104" s="119"/>
      <c r="N104" s="119"/>
      <c r="O104" s="119"/>
      <c r="P104" s="119"/>
      <c r="Q104" s="117"/>
    </row>
    <row r="105" spans="1:17" x14ac:dyDescent="0.35">
      <c r="A105" s="120"/>
      <c r="B105" s="21"/>
      <c r="C105" s="18"/>
      <c r="D105" s="18"/>
      <c r="E105" s="18"/>
      <c r="F105" s="18"/>
      <c r="G105" s="119"/>
      <c r="H105" s="119"/>
      <c r="I105" s="119"/>
      <c r="J105" s="119"/>
      <c r="K105" s="119"/>
      <c r="L105" s="119"/>
      <c r="M105" s="119"/>
      <c r="N105" s="119"/>
      <c r="O105" s="119"/>
      <c r="P105" s="119"/>
      <c r="Q105" s="117"/>
    </row>
    <row r="106" spans="1:17" x14ac:dyDescent="0.35">
      <c r="A106" s="124" t="s">
        <v>200</v>
      </c>
      <c r="B106" s="119"/>
      <c r="C106" s="119"/>
      <c r="D106" s="119"/>
      <c r="E106" s="119"/>
      <c r="F106" s="119"/>
      <c r="G106" s="119"/>
      <c r="H106" s="119"/>
      <c r="I106" s="119"/>
      <c r="J106" s="119"/>
      <c r="K106" s="119"/>
      <c r="L106" s="119"/>
      <c r="M106" s="119"/>
      <c r="N106" s="119"/>
      <c r="O106" s="119"/>
      <c r="P106" s="119"/>
      <c r="Q106" s="117"/>
    </row>
    <row r="107" spans="1:17" x14ac:dyDescent="0.35">
      <c r="A107" s="122" t="s">
        <v>206</v>
      </c>
      <c r="B107" s="115">
        <v>4.4000000000000004</v>
      </c>
      <c r="C107" s="115">
        <v>3.9</v>
      </c>
      <c r="D107" s="115">
        <v>4</v>
      </c>
      <c r="E107" s="115">
        <v>4</v>
      </c>
      <c r="F107" s="115">
        <v>2.6</v>
      </c>
      <c r="G107" s="115">
        <v>1.8</v>
      </c>
      <c r="H107" s="115">
        <v>3</v>
      </c>
      <c r="I107" s="115">
        <v>3.4444444444444446</v>
      </c>
      <c r="J107" s="115">
        <v>2.8</v>
      </c>
      <c r="K107" s="115">
        <v>3.2222222222222223</v>
      </c>
      <c r="L107" s="115">
        <v>3.4285714285714284</v>
      </c>
      <c r="M107" s="115">
        <v>3.7777777777777777</v>
      </c>
      <c r="N107" s="119"/>
      <c r="O107" s="119"/>
      <c r="P107" s="119"/>
      <c r="Q107" s="115">
        <v>4.7142857142857144</v>
      </c>
    </row>
    <row r="108" spans="1:17" x14ac:dyDescent="0.35">
      <c r="A108" s="122" t="s">
        <v>207</v>
      </c>
      <c r="B108" s="115">
        <v>4.4000000000000004</v>
      </c>
      <c r="C108" s="115">
        <v>4</v>
      </c>
      <c r="D108" s="115">
        <v>4</v>
      </c>
      <c r="E108" s="115">
        <v>4.166666666666667</v>
      </c>
      <c r="F108" s="115">
        <v>3.6</v>
      </c>
      <c r="G108" s="115">
        <v>3.8</v>
      </c>
      <c r="H108" s="115">
        <v>3.5</v>
      </c>
      <c r="I108" s="115">
        <v>4.1111111111111107</v>
      </c>
      <c r="J108" s="115">
        <v>3</v>
      </c>
      <c r="K108" s="115">
        <v>3.8888888888888888</v>
      </c>
      <c r="L108" s="115">
        <v>3.8571428571428572</v>
      </c>
      <c r="M108" s="115">
        <v>3.6666666666666665</v>
      </c>
      <c r="N108" s="119"/>
      <c r="O108" s="119"/>
      <c r="P108" s="119"/>
      <c r="Q108" s="115">
        <v>4.4285714285714288</v>
      </c>
    </row>
    <row r="109" spans="1:17" x14ac:dyDescent="0.35">
      <c r="A109" s="124" t="s">
        <v>201</v>
      </c>
      <c r="B109" s="115"/>
      <c r="C109" s="115"/>
      <c r="D109" s="115"/>
      <c r="E109" s="115"/>
      <c r="F109" s="115"/>
      <c r="G109" s="115"/>
      <c r="H109" s="115"/>
      <c r="I109" s="115"/>
      <c r="J109" s="115"/>
      <c r="K109" s="115"/>
      <c r="L109" s="115"/>
      <c r="M109" s="115"/>
      <c r="N109" s="119"/>
      <c r="O109" s="119"/>
      <c r="P109" s="119"/>
      <c r="Q109" s="115"/>
    </row>
    <row r="110" spans="1:17" x14ac:dyDescent="0.35">
      <c r="A110" s="122" t="s">
        <v>206</v>
      </c>
      <c r="B110" s="115">
        <v>3.8</v>
      </c>
      <c r="C110" s="115">
        <v>3.9</v>
      </c>
      <c r="D110" s="115">
        <v>3.8333333333333335</v>
      </c>
      <c r="E110" s="115">
        <v>4</v>
      </c>
      <c r="F110" s="115">
        <v>3.8</v>
      </c>
      <c r="G110" s="115">
        <v>4</v>
      </c>
      <c r="H110" s="115">
        <v>4</v>
      </c>
      <c r="I110" s="115">
        <v>4</v>
      </c>
      <c r="J110" s="115">
        <v>3</v>
      </c>
      <c r="K110" s="115">
        <v>3.6666666666666665</v>
      </c>
      <c r="L110" s="115">
        <v>3.8571428571428572</v>
      </c>
      <c r="M110" s="115">
        <v>3.6666666666666665</v>
      </c>
      <c r="N110" s="119"/>
      <c r="O110" s="119"/>
      <c r="P110" s="119"/>
      <c r="Q110" s="115">
        <v>4.5714285714285712</v>
      </c>
    </row>
    <row r="111" spans="1:17" x14ac:dyDescent="0.35">
      <c r="A111" s="122" t="s">
        <v>207</v>
      </c>
      <c r="B111" s="115">
        <v>4.2</v>
      </c>
      <c r="C111" s="115">
        <v>4.0999999999999996</v>
      </c>
      <c r="D111" s="115">
        <v>4</v>
      </c>
      <c r="E111" s="115">
        <v>4</v>
      </c>
      <c r="F111" s="115">
        <v>3.6</v>
      </c>
      <c r="G111" s="115">
        <v>4.2</v>
      </c>
      <c r="H111" s="115">
        <v>4</v>
      </c>
      <c r="I111" s="115">
        <v>4.1111111111111107</v>
      </c>
      <c r="J111" s="115">
        <v>4.1428571428571432</v>
      </c>
      <c r="K111" s="115">
        <v>3.7777777777777777</v>
      </c>
      <c r="L111" s="115">
        <v>3.8571428571428572</v>
      </c>
      <c r="M111" s="115">
        <v>3.7777777777777777</v>
      </c>
      <c r="N111" s="119"/>
      <c r="O111" s="119"/>
      <c r="P111" s="119"/>
      <c r="Q111" s="115">
        <v>4.7142857142857144</v>
      </c>
    </row>
    <row r="112" spans="1:17" x14ac:dyDescent="0.35">
      <c r="A112" s="124" t="s">
        <v>202</v>
      </c>
      <c r="B112" s="115"/>
      <c r="C112" s="115"/>
      <c r="D112" s="115"/>
      <c r="E112" s="115"/>
      <c r="F112" s="115"/>
      <c r="G112" s="115"/>
      <c r="H112" s="115"/>
      <c r="I112" s="115"/>
      <c r="J112" s="115"/>
      <c r="K112" s="115"/>
      <c r="L112" s="115"/>
      <c r="M112" s="115"/>
      <c r="N112" s="119"/>
      <c r="O112" s="119"/>
      <c r="P112" s="119"/>
      <c r="Q112" s="115"/>
    </row>
    <row r="113" spans="1:17" x14ac:dyDescent="0.35">
      <c r="A113" s="122" t="s">
        <v>206</v>
      </c>
      <c r="B113" s="115">
        <v>3.8</v>
      </c>
      <c r="C113" s="115">
        <v>3.8</v>
      </c>
      <c r="D113" s="115">
        <v>4</v>
      </c>
      <c r="E113" s="115">
        <v>3.6666666666666665</v>
      </c>
      <c r="F113" s="115">
        <v>4.2</v>
      </c>
      <c r="G113" s="115">
        <v>3</v>
      </c>
      <c r="H113" s="115">
        <v>3.6666666666666665</v>
      </c>
      <c r="I113" s="115">
        <v>3.8888888888888888</v>
      </c>
      <c r="J113" s="115">
        <v>3.5714285714285716</v>
      </c>
      <c r="K113" s="115">
        <v>3.4444444444444446</v>
      </c>
      <c r="L113" s="115">
        <v>3.5714285714285716</v>
      </c>
      <c r="M113" s="115">
        <v>3.4444444444444446</v>
      </c>
      <c r="N113" s="119"/>
      <c r="O113" s="119"/>
      <c r="P113" s="119"/>
      <c r="Q113" s="115">
        <v>4.4285714285714288</v>
      </c>
    </row>
    <row r="114" spans="1:17" x14ac:dyDescent="0.35">
      <c r="A114" s="122" t="s">
        <v>207</v>
      </c>
      <c r="B114" s="115">
        <v>4</v>
      </c>
      <c r="C114" s="115">
        <v>4</v>
      </c>
      <c r="D114" s="115">
        <v>4.166666666666667</v>
      </c>
      <c r="E114" s="115">
        <v>3.8333333333333335</v>
      </c>
      <c r="F114" s="115">
        <v>3.8</v>
      </c>
      <c r="G114" s="115">
        <v>4.2</v>
      </c>
      <c r="H114" s="115">
        <v>3.8333333333333335</v>
      </c>
      <c r="I114" s="115">
        <v>4</v>
      </c>
      <c r="J114" s="115">
        <v>3.7142857142857144</v>
      </c>
      <c r="K114" s="115">
        <v>3.5555555555555554</v>
      </c>
      <c r="L114" s="115">
        <v>3.7142857142857144</v>
      </c>
      <c r="M114" s="115">
        <v>3.3333333333333335</v>
      </c>
      <c r="N114" s="119"/>
      <c r="O114" s="119"/>
      <c r="P114" s="119"/>
      <c r="Q114" s="115">
        <v>4.4285714285714288</v>
      </c>
    </row>
    <row r="115" spans="1:17" x14ac:dyDescent="0.35">
      <c r="A115" s="124" t="s">
        <v>203</v>
      </c>
      <c r="B115" s="115"/>
      <c r="C115" s="115"/>
      <c r="D115" s="115"/>
      <c r="E115" s="115"/>
      <c r="F115" s="115"/>
      <c r="G115" s="115"/>
      <c r="H115" s="115"/>
      <c r="I115" s="115"/>
      <c r="J115" s="115"/>
      <c r="K115" s="115"/>
      <c r="L115" s="115"/>
      <c r="M115" s="115"/>
      <c r="N115" s="119"/>
      <c r="O115" s="119"/>
      <c r="P115" s="119"/>
      <c r="Q115" s="115"/>
    </row>
    <row r="116" spans="1:17" x14ac:dyDescent="0.35">
      <c r="A116" s="122" t="s">
        <v>206</v>
      </c>
      <c r="B116" s="115">
        <v>3.4</v>
      </c>
      <c r="C116" s="115">
        <v>3.5</v>
      </c>
      <c r="D116" s="115">
        <v>3.3333333333333335</v>
      </c>
      <c r="E116" s="115">
        <v>4</v>
      </c>
      <c r="F116" s="115">
        <v>3.4</v>
      </c>
      <c r="G116" s="115">
        <v>3</v>
      </c>
      <c r="H116" s="115">
        <v>3.8333333333333335</v>
      </c>
      <c r="I116" s="115">
        <v>3.2222222222222223</v>
      </c>
      <c r="J116" s="115">
        <v>2.7142857142857144</v>
      </c>
      <c r="K116" s="115">
        <v>2.6666666666666665</v>
      </c>
      <c r="L116" s="115">
        <v>3.2857142857142856</v>
      </c>
      <c r="M116" s="115">
        <v>3.1111111111111112</v>
      </c>
      <c r="N116" s="119"/>
      <c r="O116" s="119"/>
      <c r="P116" s="119"/>
      <c r="Q116" s="115">
        <v>4.2857142857142856</v>
      </c>
    </row>
    <row r="117" spans="1:17" x14ac:dyDescent="0.35">
      <c r="A117" s="122" t="s">
        <v>207</v>
      </c>
      <c r="B117" s="115">
        <v>3</v>
      </c>
      <c r="C117" s="115">
        <v>3.8</v>
      </c>
      <c r="D117" s="115">
        <v>3.6666666666666665</v>
      </c>
      <c r="E117" s="115">
        <v>4.166666666666667</v>
      </c>
      <c r="F117" s="115">
        <v>3.6</v>
      </c>
      <c r="G117" s="115">
        <v>3.2</v>
      </c>
      <c r="H117" s="115">
        <v>3.5</v>
      </c>
      <c r="I117" s="115">
        <v>4</v>
      </c>
      <c r="J117" s="115">
        <v>3.2857142857142856</v>
      </c>
      <c r="K117" s="115">
        <v>2.8888888888888888</v>
      </c>
      <c r="L117" s="115">
        <v>3.1428571428571428</v>
      </c>
      <c r="M117" s="115">
        <v>3.1111111111111112</v>
      </c>
      <c r="N117" s="119"/>
      <c r="O117" s="119"/>
      <c r="P117" s="119"/>
      <c r="Q117" s="115">
        <v>4</v>
      </c>
    </row>
    <row r="118" spans="1:17" x14ac:dyDescent="0.35">
      <c r="A118" s="124" t="s">
        <v>204</v>
      </c>
      <c r="B118" s="115"/>
      <c r="C118" s="115"/>
      <c r="D118" s="115"/>
      <c r="E118" s="115"/>
      <c r="F118" s="115"/>
      <c r="G118" s="115"/>
      <c r="H118" s="115"/>
      <c r="I118" s="115"/>
      <c r="J118" s="115"/>
      <c r="K118" s="115"/>
      <c r="L118" s="115"/>
      <c r="M118" s="115"/>
      <c r="N118" s="119"/>
      <c r="O118" s="119"/>
      <c r="P118" s="119"/>
      <c r="Q118" s="115"/>
    </row>
    <row r="119" spans="1:17" x14ac:dyDescent="0.35">
      <c r="A119" s="122" t="s">
        <v>206</v>
      </c>
      <c r="B119" s="115">
        <v>3.5</v>
      </c>
      <c r="C119" s="115">
        <v>4.0999999999999996</v>
      </c>
      <c r="D119" s="115">
        <v>4</v>
      </c>
      <c r="E119" s="115">
        <v>4</v>
      </c>
      <c r="F119" s="115">
        <v>4</v>
      </c>
      <c r="G119" s="115">
        <v>3.2</v>
      </c>
      <c r="H119" s="115">
        <v>3.6666666666666665</v>
      </c>
      <c r="I119" s="115">
        <v>3.625</v>
      </c>
      <c r="J119" s="115">
        <v>3.8333333333333335</v>
      </c>
      <c r="K119" s="115">
        <v>2.8571428571428572</v>
      </c>
      <c r="L119" s="115">
        <v>2.8571428571428572</v>
      </c>
      <c r="M119" s="115">
        <v>3.4444444444444446</v>
      </c>
      <c r="N119" s="119"/>
      <c r="O119" s="119"/>
      <c r="P119" s="119"/>
      <c r="Q119" s="115">
        <v>4.29</v>
      </c>
    </row>
    <row r="120" spans="1:17" x14ac:dyDescent="0.35">
      <c r="A120" s="122" t="s">
        <v>207</v>
      </c>
      <c r="B120" s="115">
        <v>3.25</v>
      </c>
      <c r="C120" s="115">
        <v>4.0999999999999996</v>
      </c>
      <c r="D120" s="115">
        <v>3.8333333333333335</v>
      </c>
      <c r="E120" s="115">
        <v>4</v>
      </c>
      <c r="F120" s="115">
        <v>3.75</v>
      </c>
      <c r="G120" s="115">
        <v>3.6</v>
      </c>
      <c r="H120" s="115">
        <v>3.6666666666666665</v>
      </c>
      <c r="I120" s="115">
        <v>3.5</v>
      </c>
      <c r="J120" s="115">
        <v>3.5</v>
      </c>
      <c r="K120" s="115">
        <v>3.1428571428571428</v>
      </c>
      <c r="L120" s="115">
        <v>2.8571428571428572</v>
      </c>
      <c r="M120" s="115">
        <v>3.1111111111111112</v>
      </c>
      <c r="N120" s="119"/>
      <c r="O120" s="119"/>
      <c r="P120" s="119"/>
      <c r="Q120" s="115">
        <v>4</v>
      </c>
    </row>
    <row r="121" spans="1:17" x14ac:dyDescent="0.35">
      <c r="A121" s="124" t="s">
        <v>205</v>
      </c>
      <c r="B121" s="115"/>
      <c r="C121" s="115"/>
      <c r="D121" s="115"/>
      <c r="E121" s="115"/>
      <c r="F121" s="115"/>
      <c r="G121" s="115"/>
      <c r="H121" s="115"/>
      <c r="I121" s="115"/>
      <c r="J121" s="115"/>
      <c r="K121" s="115"/>
      <c r="L121" s="115"/>
      <c r="M121" s="115"/>
      <c r="N121" s="119"/>
      <c r="O121" s="119"/>
      <c r="P121" s="119"/>
      <c r="Q121" s="115"/>
    </row>
    <row r="122" spans="1:17" x14ac:dyDescent="0.35">
      <c r="A122" s="122" t="s">
        <v>206</v>
      </c>
      <c r="B122" s="115">
        <v>3.75</v>
      </c>
      <c r="C122" s="115">
        <v>4.2</v>
      </c>
      <c r="D122" s="115">
        <v>3.8333333333333335</v>
      </c>
      <c r="E122" s="115">
        <v>3.8333333333333335</v>
      </c>
      <c r="F122" s="115">
        <v>3.8</v>
      </c>
      <c r="G122" s="115">
        <v>3.5</v>
      </c>
      <c r="H122" s="115">
        <v>3.5</v>
      </c>
      <c r="I122" s="115">
        <v>3.7142857142857144</v>
      </c>
      <c r="J122" s="115">
        <v>3.5714285714285716</v>
      </c>
      <c r="K122" s="115">
        <v>3.2222222222222223</v>
      </c>
      <c r="L122" s="115">
        <v>3</v>
      </c>
      <c r="M122" s="115">
        <v>3.125</v>
      </c>
      <c r="N122" s="119"/>
      <c r="O122" s="119"/>
      <c r="P122" s="119"/>
      <c r="Q122" s="115">
        <v>4.43</v>
      </c>
    </row>
    <row r="123" spans="1:17" x14ac:dyDescent="0.35">
      <c r="A123" s="122" t="s">
        <v>207</v>
      </c>
      <c r="B123" s="115">
        <v>3.25</v>
      </c>
      <c r="C123" s="115">
        <v>4.0999999999999996</v>
      </c>
      <c r="D123" s="115">
        <v>3.6666666666666665</v>
      </c>
      <c r="E123" s="115">
        <v>3.8333333333333335</v>
      </c>
      <c r="F123" s="115">
        <v>3.6</v>
      </c>
      <c r="G123" s="115">
        <v>3.5</v>
      </c>
      <c r="H123" s="115">
        <v>3.3333333333333335</v>
      </c>
      <c r="I123" s="115">
        <v>3.7142857142857144</v>
      </c>
      <c r="J123" s="115">
        <v>3.7142857142857144</v>
      </c>
      <c r="K123" s="115">
        <v>3.1111111111111112</v>
      </c>
      <c r="L123" s="115">
        <v>2.8333333333333335</v>
      </c>
      <c r="M123" s="115">
        <v>3</v>
      </c>
      <c r="N123" s="119"/>
      <c r="O123" s="119"/>
      <c r="P123" s="119"/>
      <c r="Q123" s="115">
        <v>3.83</v>
      </c>
    </row>
    <row r="124" spans="1:17" x14ac:dyDescent="0.35">
      <c r="A124" s="122"/>
      <c r="B124" s="119"/>
      <c r="C124" s="119"/>
      <c r="D124" s="119"/>
      <c r="E124" s="119"/>
      <c r="F124" s="119"/>
      <c r="G124" s="119"/>
      <c r="H124" s="119"/>
      <c r="I124" s="119"/>
      <c r="J124" s="119"/>
      <c r="K124" s="119"/>
      <c r="L124" s="119"/>
      <c r="M124" s="119"/>
      <c r="N124" s="119"/>
      <c r="O124" s="119"/>
      <c r="P124" s="119"/>
      <c r="Q124" s="117"/>
    </row>
    <row r="125" spans="1:17" ht="15.5" x14ac:dyDescent="0.35">
      <c r="A125" s="131" t="s">
        <v>166</v>
      </c>
      <c r="B125" s="119"/>
      <c r="C125" s="119"/>
      <c r="D125" s="119"/>
      <c r="E125" s="119"/>
      <c r="F125" s="119"/>
      <c r="G125" s="119"/>
      <c r="H125" s="119"/>
      <c r="I125" s="119"/>
      <c r="J125" s="119"/>
      <c r="K125" s="119"/>
      <c r="L125" s="119"/>
      <c r="M125" s="119"/>
      <c r="N125" s="119"/>
      <c r="O125" s="119"/>
      <c r="P125" s="119"/>
      <c r="Q125" s="117"/>
    </row>
    <row r="126" spans="1:17" ht="15" thickBot="1" x14ac:dyDescent="0.4">
      <c r="A126" s="120"/>
      <c r="B126" s="18" t="s">
        <v>323</v>
      </c>
      <c r="C126" s="18"/>
      <c r="D126" s="18"/>
      <c r="E126" s="18"/>
      <c r="F126" s="18"/>
      <c r="G126" s="119"/>
      <c r="H126" s="119"/>
      <c r="I126" s="119"/>
      <c r="J126" s="119"/>
      <c r="K126" s="119"/>
      <c r="L126" s="119"/>
      <c r="M126" s="119"/>
      <c r="N126" s="119"/>
      <c r="O126" s="119"/>
      <c r="P126" s="119"/>
      <c r="Q126" s="117"/>
    </row>
    <row r="127" spans="1:17" ht="15" thickBot="1" x14ac:dyDescent="0.4">
      <c r="A127" s="120"/>
      <c r="B127" s="19" t="s">
        <v>316</v>
      </c>
      <c r="C127" s="19" t="s">
        <v>317</v>
      </c>
      <c r="D127" s="19" t="s">
        <v>318</v>
      </c>
      <c r="E127" s="19" t="s">
        <v>319</v>
      </c>
      <c r="F127" s="19" t="s">
        <v>320</v>
      </c>
      <c r="G127" s="119"/>
      <c r="H127" s="119"/>
      <c r="I127" s="119"/>
      <c r="J127" s="119"/>
      <c r="K127" s="119"/>
      <c r="L127" s="119"/>
      <c r="M127" s="119"/>
      <c r="N127" s="119"/>
      <c r="O127" s="119"/>
      <c r="P127" s="119"/>
      <c r="Q127" s="117"/>
    </row>
    <row r="128" spans="1:17" ht="15" thickBot="1" x14ac:dyDescent="0.4">
      <c r="A128" s="120"/>
      <c r="B128" s="20" t="s">
        <v>321</v>
      </c>
      <c r="C128" s="20" t="s">
        <v>322</v>
      </c>
      <c r="D128" s="20" t="s">
        <v>294</v>
      </c>
      <c r="E128" s="20" t="s">
        <v>284</v>
      </c>
      <c r="F128" s="20" t="s">
        <v>285</v>
      </c>
      <c r="G128" s="119"/>
      <c r="H128" s="119"/>
      <c r="I128" s="119"/>
      <c r="J128" s="119"/>
      <c r="K128" s="119"/>
      <c r="L128" s="119"/>
      <c r="M128" s="119"/>
      <c r="N128" s="119"/>
      <c r="O128" s="119"/>
      <c r="P128" s="119"/>
      <c r="Q128" s="117"/>
    </row>
    <row r="129" spans="1:17" ht="15" thickBot="1" x14ac:dyDescent="0.4">
      <c r="A129" s="120"/>
      <c r="B129" s="21"/>
      <c r="C129" s="18"/>
      <c r="D129" s="18"/>
      <c r="E129" s="18"/>
      <c r="F129" s="18"/>
      <c r="G129" s="119"/>
      <c r="H129" s="119"/>
      <c r="I129" s="119"/>
      <c r="J129" s="119"/>
      <c r="K129" s="119"/>
      <c r="L129" s="119"/>
      <c r="M129" s="119"/>
      <c r="N129" s="119"/>
      <c r="O129" s="119"/>
      <c r="P129" s="119"/>
      <c r="Q129" s="117"/>
    </row>
    <row r="130" spans="1:17" x14ac:dyDescent="0.35">
      <c r="A130" s="45" t="s">
        <v>165</v>
      </c>
      <c r="B130" s="119"/>
      <c r="C130" s="119"/>
      <c r="D130" s="119"/>
      <c r="E130" s="119"/>
      <c r="F130" s="119"/>
      <c r="G130" s="119"/>
      <c r="H130" s="119"/>
      <c r="I130" s="119"/>
      <c r="J130" s="119"/>
      <c r="K130" s="119"/>
      <c r="L130" s="119"/>
      <c r="M130" s="119"/>
      <c r="N130" s="119"/>
      <c r="O130" s="119"/>
      <c r="P130" s="119"/>
      <c r="Q130" s="117"/>
    </row>
    <row r="131" spans="1:17" x14ac:dyDescent="0.35">
      <c r="A131" s="132" t="s">
        <v>312</v>
      </c>
      <c r="B131" s="119"/>
      <c r="C131" s="119"/>
      <c r="D131" s="119"/>
      <c r="E131" s="119"/>
      <c r="F131" s="119"/>
      <c r="G131" s="119"/>
      <c r="H131" s="119"/>
      <c r="I131" s="119"/>
      <c r="J131" s="119"/>
      <c r="K131" s="119"/>
      <c r="L131" s="119"/>
      <c r="M131" s="119"/>
      <c r="N131" s="119"/>
      <c r="O131" s="119"/>
      <c r="P131" s="119"/>
      <c r="Q131" s="117"/>
    </row>
    <row r="132" spans="1:17" x14ac:dyDescent="0.35">
      <c r="A132" s="121" t="s">
        <v>380</v>
      </c>
      <c r="B132" s="115">
        <v>4.4000000000000004</v>
      </c>
      <c r="C132" s="115">
        <v>4.33</v>
      </c>
      <c r="D132" s="115">
        <v>4.6100000000000003</v>
      </c>
      <c r="E132" s="115">
        <v>4.41</v>
      </c>
      <c r="F132" s="115">
        <v>4.4000000000000004</v>
      </c>
      <c r="G132" s="115">
        <v>4.38</v>
      </c>
      <c r="H132" s="115">
        <v>4.6399999999999997</v>
      </c>
      <c r="I132" s="115">
        <v>4.7</v>
      </c>
      <c r="J132" s="115">
        <v>4.6986301369863011</v>
      </c>
      <c r="K132" s="115">
        <v>4.6091954022988508</v>
      </c>
      <c r="L132" s="115">
        <v>4.7439024390243905</v>
      </c>
      <c r="M132" s="115">
        <v>4.708423326133909</v>
      </c>
      <c r="N132" s="115">
        <v>4.3560467788819039</v>
      </c>
      <c r="O132" s="115"/>
      <c r="P132" s="115"/>
      <c r="Q132" s="115">
        <v>4.7209302325581399</v>
      </c>
    </row>
    <row r="133" spans="1:17" x14ac:dyDescent="0.35">
      <c r="A133" s="124" t="s">
        <v>313</v>
      </c>
      <c r="B133" s="115"/>
      <c r="C133" s="115"/>
      <c r="D133" s="115"/>
      <c r="E133" s="115"/>
      <c r="F133" s="115"/>
      <c r="G133" s="115"/>
      <c r="H133" s="115"/>
      <c r="I133" s="115"/>
      <c r="J133" s="115"/>
      <c r="K133" s="115"/>
      <c r="L133" s="115"/>
      <c r="M133" s="115"/>
      <c r="N133" s="115"/>
      <c r="O133" s="115"/>
      <c r="P133" s="115"/>
      <c r="Q133" s="115"/>
    </row>
    <row r="134" spans="1:17" x14ac:dyDescent="0.35">
      <c r="A134" s="123" t="s">
        <v>167</v>
      </c>
      <c r="B134" s="115">
        <v>4</v>
      </c>
      <c r="C134" s="115">
        <v>4.0405405405405403</v>
      </c>
      <c r="D134" s="115">
        <v>4.0410958904109586</v>
      </c>
      <c r="E134" s="115">
        <v>4.33</v>
      </c>
      <c r="F134" s="115">
        <v>4.0599999999999996</v>
      </c>
      <c r="G134" s="115">
        <v>4.1900000000000004</v>
      </c>
      <c r="H134" s="115">
        <v>3.96</v>
      </c>
      <c r="I134" s="115">
        <v>4.42</v>
      </c>
      <c r="J134" s="115">
        <v>4.4727272727272727</v>
      </c>
      <c r="K134" s="115">
        <v>4.3902439024390247</v>
      </c>
      <c r="L134" s="115">
        <v>4.3571428571428568</v>
      </c>
      <c r="M134" s="115">
        <v>4.2730720606826802</v>
      </c>
      <c r="N134" s="115"/>
      <c r="O134" s="115"/>
      <c r="P134" s="115"/>
      <c r="Q134" s="115">
        <v>4.3412462908011866</v>
      </c>
    </row>
    <row r="135" spans="1:17" x14ac:dyDescent="0.35">
      <c r="A135" s="127" t="s">
        <v>168</v>
      </c>
      <c r="B135" s="115">
        <v>4.563380281690141</v>
      </c>
      <c r="C135" s="115">
        <v>3.3472222222222223</v>
      </c>
      <c r="D135" s="115">
        <v>3.704225352112676</v>
      </c>
      <c r="E135" s="115">
        <v>4.21</v>
      </c>
      <c r="F135" s="115">
        <v>3.81</v>
      </c>
      <c r="G135" s="115">
        <v>4.28</v>
      </c>
      <c r="H135" s="115">
        <v>4.1100000000000003</v>
      </c>
      <c r="I135" s="115">
        <v>4.16</v>
      </c>
      <c r="J135" s="115">
        <v>4.2710280373831777</v>
      </c>
      <c r="K135" s="115">
        <v>4.1610169491525424</v>
      </c>
      <c r="L135" s="115">
        <v>4.3609022556390977</v>
      </c>
      <c r="M135" s="115">
        <v>4.0753512132822474</v>
      </c>
      <c r="N135" s="115"/>
      <c r="O135" s="115">
        <v>4.1782178217821784</v>
      </c>
      <c r="P135" s="115"/>
      <c r="Q135" s="115">
        <v>4.1976047904191613</v>
      </c>
    </row>
    <row r="136" spans="1:17" x14ac:dyDescent="0.35">
      <c r="A136" s="127" t="s">
        <v>169</v>
      </c>
      <c r="B136" s="115">
        <v>4.666666666666667</v>
      </c>
      <c r="C136" s="115">
        <v>3.6428571428571428</v>
      </c>
      <c r="D136" s="115">
        <v>5</v>
      </c>
      <c r="E136" s="115">
        <v>4</v>
      </c>
      <c r="F136" s="115">
        <v>3.67</v>
      </c>
      <c r="G136" s="115">
        <v>4.5999999999999996</v>
      </c>
      <c r="H136" s="115">
        <v>4.2300000000000004</v>
      </c>
      <c r="I136" s="115">
        <v>4.38</v>
      </c>
      <c r="J136" s="115">
        <v>4.4444444444444446</v>
      </c>
      <c r="K136" s="115">
        <v>4.3611111111111107</v>
      </c>
      <c r="L136" s="115">
        <v>4.24</v>
      </c>
      <c r="M136" s="115">
        <v>4.6543209876543212</v>
      </c>
      <c r="N136" s="115">
        <v>4.1141821477118263</v>
      </c>
      <c r="O136" s="115">
        <v>3.9178217821782177</v>
      </c>
      <c r="P136" s="115">
        <v>3.9607768469154609</v>
      </c>
      <c r="Q136" s="115">
        <v>3.9734564339296017</v>
      </c>
    </row>
    <row r="137" spans="1:17" x14ac:dyDescent="0.35">
      <c r="A137" s="124" t="s">
        <v>314</v>
      </c>
      <c r="B137" s="115"/>
      <c r="C137" s="115"/>
      <c r="D137" s="115"/>
      <c r="E137" s="115"/>
      <c r="F137" s="115"/>
      <c r="G137" s="115"/>
      <c r="H137" s="115"/>
      <c r="I137" s="115"/>
      <c r="J137" s="115"/>
      <c r="K137" s="115"/>
      <c r="L137" s="115"/>
      <c r="M137" s="115"/>
      <c r="N137" s="115"/>
      <c r="O137" s="115"/>
      <c r="P137" s="115"/>
      <c r="Q137" s="115"/>
    </row>
    <row r="138" spans="1:17" x14ac:dyDescent="0.35">
      <c r="A138" s="127" t="s">
        <v>177</v>
      </c>
      <c r="B138" s="115">
        <v>4.0942028985507246</v>
      </c>
      <c r="C138" s="115">
        <v>4.0413793103448272</v>
      </c>
      <c r="D138" s="115">
        <v>4.12</v>
      </c>
      <c r="E138" s="115">
        <v>4.2699999999999996</v>
      </c>
      <c r="F138" s="115">
        <v>4.03</v>
      </c>
      <c r="G138" s="115">
        <v>4.2300000000000004</v>
      </c>
      <c r="H138" s="115">
        <v>4.29</v>
      </c>
      <c r="I138" s="115">
        <v>4.38</v>
      </c>
      <c r="J138" s="115">
        <v>4.3380952380952378</v>
      </c>
      <c r="K138" s="115">
        <v>4.3286219081272082</v>
      </c>
      <c r="L138" s="115">
        <v>4.2705479452054798</v>
      </c>
      <c r="M138" s="115">
        <v>4.243243243243243</v>
      </c>
      <c r="N138" s="115">
        <v>4.2412363808621505</v>
      </c>
      <c r="O138" s="115">
        <v>4.1112359550561797</v>
      </c>
      <c r="P138" s="115">
        <v>4.0952592922323614</v>
      </c>
      <c r="Q138" s="115">
        <v>4.1603034134007588</v>
      </c>
    </row>
    <row r="139" spans="1:17" x14ac:dyDescent="0.35">
      <c r="A139" s="127" t="s">
        <v>178</v>
      </c>
      <c r="B139" s="115">
        <v>4.2214765100671139</v>
      </c>
      <c r="C139" s="115">
        <v>4.1118421052631575</v>
      </c>
      <c r="D139" s="115">
        <v>4.13</v>
      </c>
      <c r="E139" s="115">
        <v>4.32</v>
      </c>
      <c r="F139" s="115">
        <v>4.09</v>
      </c>
      <c r="G139" s="115">
        <v>4.1399999999999997</v>
      </c>
      <c r="H139" s="115">
        <v>4.21</v>
      </c>
      <c r="I139" s="115">
        <v>4.3899999999999997</v>
      </c>
      <c r="J139" s="115">
        <v>4.3863636363636367</v>
      </c>
      <c r="K139" s="115">
        <v>4.3595890410958908</v>
      </c>
      <c r="L139" s="115">
        <v>4.3254237288135595</v>
      </c>
      <c r="M139" s="115">
        <v>4.2862173038229372</v>
      </c>
      <c r="N139" s="115">
        <v>4.28125</v>
      </c>
      <c r="O139" s="115">
        <v>4.0984064858820242</v>
      </c>
      <c r="P139" s="115">
        <v>4.0916759156492786</v>
      </c>
      <c r="Q139" s="115">
        <v>4.1575635539894282</v>
      </c>
    </row>
    <row r="140" spans="1:17" x14ac:dyDescent="0.35">
      <c r="A140" s="133" t="s">
        <v>183</v>
      </c>
      <c r="B140" s="115"/>
      <c r="C140" s="115"/>
      <c r="D140" s="115"/>
      <c r="E140" s="115"/>
      <c r="F140" s="115"/>
      <c r="G140" s="115"/>
      <c r="H140" s="115"/>
      <c r="I140" s="115"/>
      <c r="J140" s="115"/>
      <c r="K140" s="115"/>
      <c r="L140" s="115"/>
      <c r="M140" s="115"/>
      <c r="N140" s="115"/>
      <c r="O140" s="115"/>
      <c r="P140" s="115"/>
      <c r="Q140" s="115"/>
    </row>
    <row r="141" spans="1:17" x14ac:dyDescent="0.35">
      <c r="A141" s="127" t="s">
        <v>179</v>
      </c>
      <c r="B141" s="115">
        <v>4.3266666666666671</v>
      </c>
      <c r="C141" s="115">
        <v>4.3071895424836599</v>
      </c>
      <c r="D141" s="115">
        <v>4.5</v>
      </c>
      <c r="E141" s="115">
        <v>4.3</v>
      </c>
      <c r="F141" s="115">
        <v>4.2</v>
      </c>
      <c r="G141" s="115">
        <v>4.1900000000000004</v>
      </c>
      <c r="H141" s="115">
        <v>4</v>
      </c>
      <c r="I141" s="115">
        <v>4.09</v>
      </c>
      <c r="J141" s="115">
        <v>4.0046296296296298</v>
      </c>
      <c r="K141" s="115">
        <v>4.2336769759450172</v>
      </c>
      <c r="L141" s="115">
        <v>4.5740740740740744</v>
      </c>
      <c r="M141" s="115">
        <v>4.0915841584158414</v>
      </c>
      <c r="N141" s="115">
        <v>3.9237867395762134</v>
      </c>
      <c r="O141" s="115">
        <v>3.973720995247414</v>
      </c>
      <c r="P141" s="115">
        <v>3.9234428587233099</v>
      </c>
      <c r="Q141" s="115">
        <v>3.8721204188481675</v>
      </c>
    </row>
    <row r="142" spans="1:17" x14ac:dyDescent="0.35">
      <c r="A142" s="127" t="s">
        <v>180</v>
      </c>
      <c r="B142" s="115">
        <v>4.1944444444444446</v>
      </c>
      <c r="C142" s="115">
        <v>4.1038961038961039</v>
      </c>
      <c r="D142" s="115">
        <v>4.2699999999999996</v>
      </c>
      <c r="E142" s="115">
        <v>4.5199999999999996</v>
      </c>
      <c r="F142" s="115">
        <v>4.2</v>
      </c>
      <c r="G142" s="115">
        <v>4.29</v>
      </c>
      <c r="H142" s="115">
        <v>4.16</v>
      </c>
      <c r="I142" s="115">
        <v>4.22</v>
      </c>
      <c r="J142" s="115">
        <v>4.1090909090909093</v>
      </c>
      <c r="K142" s="115">
        <v>4.2857142857142856</v>
      </c>
      <c r="L142" s="115">
        <v>4.5740740740740744</v>
      </c>
      <c r="M142" s="115">
        <v>4.1141732283464565</v>
      </c>
      <c r="N142" s="115"/>
      <c r="O142" s="115"/>
      <c r="P142" s="115"/>
      <c r="Q142" s="115">
        <v>4.2529761904761907</v>
      </c>
    </row>
    <row r="143" spans="1:17" x14ac:dyDescent="0.35">
      <c r="A143" s="133" t="s">
        <v>184</v>
      </c>
      <c r="B143" s="115"/>
      <c r="C143" s="115"/>
      <c r="D143" s="115"/>
      <c r="E143" s="115"/>
      <c r="F143" s="115"/>
      <c r="G143" s="115"/>
      <c r="H143" s="115"/>
      <c r="I143" s="115"/>
      <c r="J143" s="115"/>
      <c r="K143" s="115"/>
      <c r="L143" s="115"/>
      <c r="M143" s="115"/>
      <c r="N143" s="115"/>
      <c r="O143" s="115"/>
      <c r="P143" s="115"/>
      <c r="Q143" s="115"/>
    </row>
    <row r="144" spans="1:17" x14ac:dyDescent="0.35">
      <c r="A144" s="127" t="s">
        <v>181</v>
      </c>
      <c r="B144" s="115">
        <v>3.9508196721311477</v>
      </c>
      <c r="C144" s="115">
        <v>3.5813953488372094</v>
      </c>
      <c r="D144" s="115">
        <v>3.51</v>
      </c>
      <c r="E144" s="115">
        <v>3.93</v>
      </c>
      <c r="F144" s="115">
        <v>4.12</v>
      </c>
      <c r="G144" s="115">
        <v>4.1500000000000004</v>
      </c>
      <c r="H144" s="115">
        <v>4.0999999999999996</v>
      </c>
      <c r="I144" s="115">
        <v>4.24</v>
      </c>
      <c r="J144" s="115">
        <v>4.1401869158878508</v>
      </c>
      <c r="K144" s="115">
        <v>4.2222222222222223</v>
      </c>
      <c r="L144" s="115">
        <v>3.9312977099236641</v>
      </c>
      <c r="M144" s="115">
        <v>3.8514957264957266</v>
      </c>
      <c r="N144" s="115">
        <v>3.9725928360170886</v>
      </c>
      <c r="O144" s="115">
        <v>3.9783024888321634</v>
      </c>
      <c r="P144" s="115">
        <v>3.9072478459199189</v>
      </c>
      <c r="Q144" s="115">
        <v>3.8244582043343653</v>
      </c>
    </row>
    <row r="145" spans="1:17" x14ac:dyDescent="0.35">
      <c r="A145" s="133" t="s">
        <v>185</v>
      </c>
      <c r="B145" s="115"/>
      <c r="C145" s="115"/>
      <c r="D145" s="115"/>
      <c r="E145" s="115"/>
      <c r="F145" s="115"/>
      <c r="G145" s="115"/>
      <c r="H145" s="115"/>
      <c r="I145" s="115"/>
      <c r="J145" s="115"/>
      <c r="K145" s="115"/>
      <c r="L145" s="115"/>
      <c r="M145" s="115"/>
      <c r="N145" s="115"/>
      <c r="O145" s="115"/>
      <c r="P145" s="115"/>
      <c r="Q145" s="115"/>
    </row>
    <row r="146" spans="1:17" x14ac:dyDescent="0.35">
      <c r="A146" s="127" t="s">
        <v>182</v>
      </c>
      <c r="B146" s="115">
        <v>4.4908256880733948</v>
      </c>
      <c r="C146" s="115">
        <v>4.2767857142857144</v>
      </c>
      <c r="D146" s="115">
        <v>4.62</v>
      </c>
      <c r="E146" s="115">
        <v>4.42</v>
      </c>
      <c r="F146" s="115">
        <v>4.53</v>
      </c>
      <c r="G146" s="115">
        <v>4.6399999999999997</v>
      </c>
      <c r="H146" s="115">
        <v>4.46</v>
      </c>
      <c r="I146" s="115">
        <v>4.5199999999999996</v>
      </c>
      <c r="J146" s="115">
        <v>4.5181818181818185</v>
      </c>
      <c r="K146" s="115">
        <v>4.6365740740740744</v>
      </c>
      <c r="L146" s="115">
        <v>4.5740740740740744</v>
      </c>
      <c r="M146" s="115">
        <v>4.5416985462892123</v>
      </c>
      <c r="N146" s="115">
        <v>4.3260742860170618</v>
      </c>
      <c r="O146" s="115">
        <v>4.5027624309392262</v>
      </c>
      <c r="P146" s="115">
        <v>4.1630832570905767</v>
      </c>
      <c r="Q146" s="115">
        <v>4.2286361063950197</v>
      </c>
    </row>
    <row r="147" spans="1:17" ht="15" thickBot="1" x14ac:dyDescent="0.4">
      <c r="A147" s="112"/>
      <c r="B147" s="119"/>
      <c r="C147" s="119"/>
      <c r="D147" s="119"/>
      <c r="E147" s="119"/>
      <c r="F147" s="119"/>
      <c r="G147" s="119"/>
      <c r="H147" s="119"/>
      <c r="I147" s="119"/>
      <c r="J147" s="119"/>
      <c r="K147" s="119"/>
      <c r="L147" s="119"/>
      <c r="M147" s="119"/>
      <c r="N147" s="119"/>
      <c r="O147" s="119"/>
      <c r="P147" s="119"/>
      <c r="Q147" s="117"/>
    </row>
    <row r="148" spans="1:17" x14ac:dyDescent="0.35">
      <c r="A148" s="45" t="s">
        <v>170</v>
      </c>
      <c r="B148" s="119"/>
      <c r="C148" s="119"/>
      <c r="D148" s="119"/>
      <c r="E148" s="119"/>
      <c r="F148" s="119"/>
      <c r="G148" s="119"/>
      <c r="H148" s="119"/>
      <c r="I148" s="119"/>
      <c r="J148" s="119"/>
      <c r="K148" s="119"/>
      <c r="L148" s="119"/>
      <c r="M148" s="119"/>
      <c r="N148" s="119"/>
      <c r="O148" s="119"/>
      <c r="P148" s="119"/>
      <c r="Q148" s="117"/>
    </row>
    <row r="149" spans="1:17" x14ac:dyDescent="0.35">
      <c r="A149" s="124" t="s">
        <v>312</v>
      </c>
      <c r="B149" s="119"/>
      <c r="C149" s="119"/>
      <c r="D149" s="119"/>
      <c r="E149" s="119"/>
      <c r="F149" s="119"/>
      <c r="G149" s="119"/>
      <c r="H149" s="119"/>
      <c r="I149" s="119"/>
      <c r="J149" s="119"/>
      <c r="K149" s="119"/>
      <c r="L149" s="119"/>
      <c r="M149" s="119"/>
      <c r="N149" s="119"/>
      <c r="O149" s="119"/>
      <c r="P149" s="119"/>
      <c r="Q149" s="117"/>
    </row>
    <row r="150" spans="1:17" ht="14.15" customHeight="1" x14ac:dyDescent="0.35">
      <c r="A150" s="129" t="s">
        <v>208</v>
      </c>
      <c r="B150" s="146">
        <v>4.2307692307692308</v>
      </c>
      <c r="C150" s="115">
        <v>4.55</v>
      </c>
      <c r="D150" s="115">
        <v>4.4400000000000004</v>
      </c>
      <c r="E150" s="115">
        <v>4.21</v>
      </c>
      <c r="F150" s="115">
        <v>4.3</v>
      </c>
      <c r="G150" s="115">
        <v>4.29</v>
      </c>
      <c r="H150" s="115">
        <v>4.42</v>
      </c>
      <c r="I150" s="115">
        <v>4.46</v>
      </c>
      <c r="J150" s="115">
        <v>4.7871287128712874</v>
      </c>
      <c r="K150" s="115">
        <v>4.3882783882783896</v>
      </c>
      <c r="L150" s="115">
        <v>4.4964028776978413</v>
      </c>
      <c r="M150" s="115">
        <v>4.4204204204204203</v>
      </c>
      <c r="N150" s="115">
        <v>4.3493008803728639</v>
      </c>
      <c r="O150" s="115"/>
      <c r="P150" s="115"/>
      <c r="Q150" s="115">
        <v>4.5251798561151082</v>
      </c>
    </row>
    <row r="151" spans="1:17" ht="14.15" customHeight="1" x14ac:dyDescent="0.35">
      <c r="A151" s="134" t="s">
        <v>315</v>
      </c>
      <c r="B151" s="146"/>
      <c r="C151" s="115"/>
      <c r="D151" s="115"/>
      <c r="E151" s="115"/>
      <c r="F151" s="115"/>
      <c r="G151" s="115"/>
      <c r="H151" s="115"/>
      <c r="I151" s="115"/>
      <c r="J151" s="115"/>
      <c r="K151" s="115"/>
      <c r="L151" s="115"/>
      <c r="M151" s="115"/>
      <c r="N151" s="115"/>
      <c r="O151" s="115"/>
      <c r="P151" s="115"/>
      <c r="Q151" s="115"/>
    </row>
    <row r="152" spans="1:17" x14ac:dyDescent="0.35">
      <c r="A152" s="129" t="s">
        <v>209</v>
      </c>
      <c r="B152" s="146">
        <v>4.1575342465753424</v>
      </c>
      <c r="C152" s="115">
        <v>4.5866666666666669</v>
      </c>
      <c r="D152" s="115">
        <v>4.55</v>
      </c>
      <c r="E152" s="115">
        <v>4.3600000000000003</v>
      </c>
      <c r="F152" s="115">
        <v>4.37</v>
      </c>
      <c r="G152" s="115">
        <v>4.47</v>
      </c>
      <c r="H152" s="115">
        <v>4.62</v>
      </c>
      <c r="I152" s="115">
        <v>4.66</v>
      </c>
      <c r="J152" s="115">
        <v>4.9455445544554459</v>
      </c>
      <c r="K152" s="115">
        <v>4.7148148148148152</v>
      </c>
      <c r="L152" s="115">
        <v>4.7439446366782008</v>
      </c>
      <c r="M152" s="115">
        <v>4.7752525252525251</v>
      </c>
      <c r="N152" s="115">
        <v>4.4871081900910008</v>
      </c>
      <c r="O152" s="115"/>
      <c r="P152" s="115"/>
      <c r="Q152" s="115">
        <v>4.7515923566878984</v>
      </c>
    </row>
    <row r="153" spans="1:17" x14ac:dyDescent="0.35">
      <c r="A153" s="129" t="s">
        <v>210</v>
      </c>
      <c r="B153" s="146">
        <v>4.4370860927152318</v>
      </c>
      <c r="C153" s="115">
        <v>4.4294478527607364</v>
      </c>
      <c r="D153" s="115">
        <v>4.53</v>
      </c>
      <c r="E153" s="115">
        <v>4.5599999999999996</v>
      </c>
      <c r="F153" s="115">
        <v>4.33</v>
      </c>
      <c r="G153" s="115">
        <v>4.33</v>
      </c>
      <c r="H153" s="115">
        <v>4.3099999999999996</v>
      </c>
      <c r="I153" s="115">
        <v>4.29</v>
      </c>
      <c r="J153" s="115">
        <v>4.4680851063829783</v>
      </c>
      <c r="K153" s="115">
        <v>4.5757575757575761</v>
      </c>
      <c r="L153" s="115">
        <v>4.4629258517034067</v>
      </c>
      <c r="M153" s="115">
        <v>4.5705882352941174</v>
      </c>
      <c r="N153" s="115">
        <v>4.274210343630684</v>
      </c>
      <c r="O153" s="115"/>
      <c r="P153" s="115"/>
      <c r="Q153" s="115">
        <v>4.4691358024691361</v>
      </c>
    </row>
    <row r="154" spans="1:17" x14ac:dyDescent="0.35">
      <c r="A154" s="129" t="s">
        <v>211</v>
      </c>
      <c r="B154" s="146">
        <v>4.4249999999999998</v>
      </c>
      <c r="C154" s="115">
        <v>4.2682926829268295</v>
      </c>
      <c r="D154" s="115">
        <v>4.5</v>
      </c>
      <c r="E154" s="115">
        <v>4.5199999999999996</v>
      </c>
      <c r="F154" s="115">
        <v>4.54</v>
      </c>
      <c r="G154" s="115">
        <v>4.59</v>
      </c>
      <c r="H154" s="115">
        <v>4.4800000000000004</v>
      </c>
      <c r="I154" s="115">
        <v>4.45</v>
      </c>
      <c r="J154" s="115">
        <v>4.6697530864197532</v>
      </c>
      <c r="K154" s="115">
        <v>4.5495207667731625</v>
      </c>
      <c r="L154" s="115">
        <v>4.5010706638115634</v>
      </c>
      <c r="M154" s="115">
        <v>4.6005917159763312</v>
      </c>
      <c r="N154" s="115">
        <v>4.2160577356788451</v>
      </c>
      <c r="O154" s="115"/>
      <c r="P154" s="115"/>
      <c r="Q154" s="115">
        <v>4.3975903614457827</v>
      </c>
    </row>
    <row r="155" spans="1:17" x14ac:dyDescent="0.35">
      <c r="A155" s="134" t="s">
        <v>314</v>
      </c>
      <c r="B155" s="146"/>
      <c r="C155" s="115"/>
      <c r="D155" s="115"/>
      <c r="E155" s="115"/>
      <c r="F155" s="115"/>
      <c r="G155" s="115"/>
      <c r="H155" s="115"/>
      <c r="I155" s="115"/>
      <c r="J155" s="115"/>
      <c r="K155" s="115"/>
      <c r="L155" s="115"/>
      <c r="M155" s="115"/>
      <c r="N155" s="115"/>
      <c r="O155" s="115"/>
      <c r="P155" s="115"/>
      <c r="Q155" s="115"/>
    </row>
    <row r="156" spans="1:17" x14ac:dyDescent="0.35">
      <c r="A156" s="129" t="s">
        <v>177</v>
      </c>
      <c r="B156" s="146">
        <v>3.9413919413919416</v>
      </c>
      <c r="C156" s="115">
        <v>4.3797909407665507</v>
      </c>
      <c r="D156" s="115">
        <v>4.37</v>
      </c>
      <c r="E156" s="115">
        <v>4.29</v>
      </c>
      <c r="F156" s="115">
        <v>4.37</v>
      </c>
      <c r="G156" s="115">
        <v>4.29</v>
      </c>
      <c r="H156" s="115">
        <v>4.29</v>
      </c>
      <c r="I156" s="115">
        <v>4.4000000000000004</v>
      </c>
      <c r="J156" s="115">
        <v>4.7210626185958251</v>
      </c>
      <c r="K156" s="115">
        <v>4.5449999999999999</v>
      </c>
      <c r="L156" s="115">
        <v>4.4043927648578816</v>
      </c>
      <c r="M156" s="115">
        <v>4.42798353909465</v>
      </c>
      <c r="N156" s="115">
        <v>4.4575892857142856</v>
      </c>
      <c r="O156" s="71"/>
      <c r="P156" s="71"/>
      <c r="Q156" s="115">
        <v>4.3269754768392374</v>
      </c>
    </row>
    <row r="157" spans="1:17" x14ac:dyDescent="0.35">
      <c r="A157" s="129" t="s">
        <v>178</v>
      </c>
      <c r="B157" s="146">
        <v>3.9230769230769229</v>
      </c>
      <c r="C157" s="115">
        <v>4.4063492063492067</v>
      </c>
      <c r="D157" s="115">
        <v>4.34</v>
      </c>
      <c r="E157" s="115">
        <v>4.37</v>
      </c>
      <c r="F157" s="115">
        <v>4.3600000000000003</v>
      </c>
      <c r="G157" s="115">
        <v>4.3</v>
      </c>
      <c r="H157" s="115">
        <v>4.3</v>
      </c>
      <c r="I157" s="115">
        <v>4.43</v>
      </c>
      <c r="J157" s="115">
        <v>4.6862745098039218</v>
      </c>
      <c r="K157" s="115">
        <v>4.5297029702970297</v>
      </c>
      <c r="L157" s="115">
        <v>4.4798041615667072</v>
      </c>
      <c r="M157" s="115">
        <v>4.4904701397712836</v>
      </c>
      <c r="N157" s="115">
        <v>4.4351717464925011</v>
      </c>
      <c r="O157" s="115"/>
      <c r="P157" s="115"/>
      <c r="Q157" s="115">
        <v>4.2201189832341806</v>
      </c>
    </row>
    <row r="158" spans="1:17" x14ac:dyDescent="0.35">
      <c r="A158" s="134" t="s">
        <v>313</v>
      </c>
      <c r="B158" s="146"/>
      <c r="C158" s="115"/>
      <c r="D158" s="115"/>
      <c r="E158" s="115"/>
      <c r="F158" s="115"/>
      <c r="G158" s="115"/>
      <c r="H158" s="115"/>
      <c r="I158" s="115"/>
      <c r="J158" s="115"/>
      <c r="K158" s="115"/>
      <c r="L158" s="115"/>
      <c r="M158" s="115"/>
      <c r="N158" s="115"/>
      <c r="O158" s="115"/>
      <c r="P158" s="115"/>
      <c r="Q158" s="115"/>
    </row>
    <row r="159" spans="1:17" x14ac:dyDescent="0.35">
      <c r="A159" s="129" t="s">
        <v>167</v>
      </c>
      <c r="B159" s="146">
        <v>4.0136054421768703</v>
      </c>
      <c r="C159" s="115">
        <v>4.4906832298136647</v>
      </c>
      <c r="D159" s="115">
        <v>4.3600000000000003</v>
      </c>
      <c r="E159" s="115">
        <v>4.51</v>
      </c>
      <c r="F159" s="115">
        <v>4.4000000000000004</v>
      </c>
      <c r="G159" s="115">
        <v>4.42</v>
      </c>
      <c r="H159" s="115">
        <v>4.3600000000000003</v>
      </c>
      <c r="I159" s="115">
        <v>4.45</v>
      </c>
      <c r="J159" s="115">
        <v>4.6098360655737709</v>
      </c>
      <c r="K159" s="115">
        <v>4.5654008438818563</v>
      </c>
      <c r="L159" s="115">
        <v>4.4456066945606691</v>
      </c>
      <c r="M159" s="115">
        <v>4.449685534591195</v>
      </c>
      <c r="N159" s="115"/>
      <c r="O159" s="115"/>
      <c r="P159" s="115"/>
      <c r="Q159" s="115">
        <v>4.4370860927152318</v>
      </c>
    </row>
    <row r="160" spans="1:17" x14ac:dyDescent="0.35">
      <c r="A160" s="129" t="s">
        <v>168</v>
      </c>
      <c r="B160" s="146">
        <v>4.3287671232876717</v>
      </c>
      <c r="C160" s="115">
        <v>4.4407894736842106</v>
      </c>
      <c r="D160" s="115">
        <v>4.33</v>
      </c>
      <c r="E160" s="115">
        <v>4.5599999999999996</v>
      </c>
      <c r="F160" s="115">
        <v>4.4000000000000004</v>
      </c>
      <c r="G160" s="115">
        <v>4.57</v>
      </c>
      <c r="H160" s="115">
        <v>4.4400000000000004</v>
      </c>
      <c r="I160" s="115">
        <v>4.3</v>
      </c>
      <c r="J160" s="115">
        <v>4.6456953642384109</v>
      </c>
      <c r="K160" s="115">
        <v>4.5889830508474576</v>
      </c>
      <c r="L160" s="115">
        <v>4.4745762711864403</v>
      </c>
      <c r="M160" s="115">
        <v>4.5615141955835963</v>
      </c>
      <c r="N160" s="115"/>
      <c r="O160" s="115"/>
      <c r="P160" s="115"/>
      <c r="Q160" s="115">
        <v>4.6040268456375841</v>
      </c>
    </row>
    <row r="161" spans="1:17" x14ac:dyDescent="0.35">
      <c r="A161" s="129" t="s">
        <v>169</v>
      </c>
      <c r="B161" s="128">
        <v>4.7697368421052628</v>
      </c>
      <c r="C161" s="115">
        <v>4.6928104575163401</v>
      </c>
      <c r="D161" s="115">
        <v>4.75</v>
      </c>
      <c r="E161" s="115">
        <v>4.66</v>
      </c>
      <c r="F161" s="115">
        <v>4.57</v>
      </c>
      <c r="G161" s="115">
        <v>4.72</v>
      </c>
      <c r="H161" s="115">
        <v>4.6500000000000004</v>
      </c>
      <c r="I161" s="115">
        <v>4.7699999999999996</v>
      </c>
      <c r="J161" s="115">
        <v>4.8305084745762707</v>
      </c>
      <c r="K161" s="115">
        <v>4.7470588235294118</v>
      </c>
      <c r="L161" s="115">
        <v>4.7363896848137532</v>
      </c>
      <c r="M161" s="115">
        <v>4.7432950191570882</v>
      </c>
      <c r="N161" s="115">
        <v>4.4046937607326848</v>
      </c>
      <c r="O161" s="115"/>
      <c r="P161" s="115"/>
      <c r="Q161" s="115">
        <v>4.246240601503759</v>
      </c>
    </row>
    <row r="162" spans="1:17" x14ac:dyDescent="0.35">
      <c r="A162" s="134" t="s">
        <v>183</v>
      </c>
      <c r="B162" s="146"/>
      <c r="C162" s="115"/>
      <c r="D162" s="115"/>
      <c r="E162" s="115"/>
      <c r="F162" s="115"/>
      <c r="G162" s="115"/>
      <c r="H162" s="115"/>
      <c r="I162" s="115"/>
      <c r="J162" s="115"/>
      <c r="K162" s="115"/>
      <c r="L162" s="115"/>
      <c r="M162" s="115"/>
      <c r="N162" s="115"/>
      <c r="O162" s="115"/>
      <c r="P162" s="115"/>
      <c r="Q162" s="115"/>
    </row>
    <row r="163" spans="1:17" x14ac:dyDescent="0.35">
      <c r="A163" s="129" t="s">
        <v>179</v>
      </c>
      <c r="B163" s="146">
        <v>3.4228187919463089</v>
      </c>
      <c r="C163" s="115">
        <v>4.6262626262626263</v>
      </c>
      <c r="D163" s="115">
        <v>4.62</v>
      </c>
      <c r="E163" s="115">
        <v>4.21</v>
      </c>
      <c r="F163" s="115">
        <v>4.42</v>
      </c>
      <c r="G163" s="115">
        <v>4.29</v>
      </c>
      <c r="H163" s="115">
        <v>4.2699999999999996</v>
      </c>
      <c r="I163" s="115">
        <v>4.42</v>
      </c>
      <c r="J163" s="115">
        <v>4.5978947368421057</v>
      </c>
      <c r="K163" s="115">
        <v>4.2818897637795272</v>
      </c>
      <c r="L163" s="115">
        <v>4.3553459119496853</v>
      </c>
      <c r="M163" s="115">
        <v>4.340832395950506</v>
      </c>
      <c r="N163" s="115">
        <v>4.0657894736842106</v>
      </c>
      <c r="O163" s="115"/>
      <c r="P163" s="115"/>
      <c r="Q163" s="115">
        <v>3.9903381642512077</v>
      </c>
    </row>
    <row r="164" spans="1:17" x14ac:dyDescent="0.35">
      <c r="A164" s="129" t="s">
        <v>180</v>
      </c>
      <c r="B164" s="146">
        <v>3.1866666666666665</v>
      </c>
      <c r="C164" s="115">
        <v>4.6708860759493671</v>
      </c>
      <c r="D164" s="115">
        <v>4.62</v>
      </c>
      <c r="E164" s="115">
        <v>4.4400000000000004</v>
      </c>
      <c r="F164" s="115">
        <v>4.4800000000000004</v>
      </c>
      <c r="G164" s="115">
        <v>4.42</v>
      </c>
      <c r="H164" s="115">
        <v>4.3600000000000003</v>
      </c>
      <c r="I164" s="115">
        <v>4.53</v>
      </c>
      <c r="J164" s="115">
        <v>4.7352941176470589</v>
      </c>
      <c r="K164" s="115">
        <v>4.5031446540880502</v>
      </c>
      <c r="L164" s="115">
        <v>4.4182389937106921</v>
      </c>
      <c r="M164" s="115">
        <v>4.3977528089887636</v>
      </c>
      <c r="N164" s="115"/>
      <c r="O164" s="115"/>
      <c r="P164" s="115"/>
      <c r="Q164" s="115">
        <v>4.4390243902439028</v>
      </c>
    </row>
    <row r="165" spans="1:17" x14ac:dyDescent="0.35">
      <c r="A165" s="134" t="s">
        <v>184</v>
      </c>
      <c r="B165" s="146"/>
      <c r="C165" s="115"/>
      <c r="D165" s="115"/>
      <c r="E165" s="115"/>
      <c r="F165" s="115"/>
      <c r="G165" s="115"/>
      <c r="H165" s="115"/>
      <c r="I165" s="115"/>
      <c r="J165" s="115"/>
      <c r="K165" s="115"/>
      <c r="L165" s="115"/>
      <c r="M165" s="115"/>
      <c r="N165" s="115"/>
      <c r="O165" s="115"/>
      <c r="P165" s="115"/>
      <c r="Q165" s="115"/>
    </row>
    <row r="166" spans="1:17" x14ac:dyDescent="0.35">
      <c r="A166" s="129" t="s">
        <v>181</v>
      </c>
      <c r="B166" s="146">
        <v>3.8839779005524862</v>
      </c>
      <c r="C166" s="115">
        <v>4.1400966183574877</v>
      </c>
      <c r="D166" s="115">
        <v>4.2300000000000004</v>
      </c>
      <c r="E166" s="115">
        <v>4.18</v>
      </c>
      <c r="F166" s="115">
        <v>4.1900000000000004</v>
      </c>
      <c r="G166" s="115">
        <v>4.1900000000000004</v>
      </c>
      <c r="H166" s="115">
        <v>4.32</v>
      </c>
      <c r="I166" s="115">
        <v>4.3499999999999996</v>
      </c>
      <c r="J166" s="115">
        <v>4.5217391304347823</v>
      </c>
      <c r="K166" s="115">
        <v>4.3032786885245899</v>
      </c>
      <c r="L166" s="115">
        <v>4.2918552036199094</v>
      </c>
      <c r="M166" s="115">
        <v>4.3203883495145634</v>
      </c>
      <c r="N166" s="115">
        <v>4.1220744680851062</v>
      </c>
      <c r="O166" s="115"/>
      <c r="P166" s="115"/>
      <c r="Q166" s="115">
        <v>4.0655526992287916</v>
      </c>
    </row>
    <row r="167" spans="1:17" x14ac:dyDescent="0.35">
      <c r="A167" s="134" t="s">
        <v>185</v>
      </c>
      <c r="B167" s="146"/>
      <c r="C167" s="115"/>
      <c r="D167" s="115"/>
      <c r="E167" s="115"/>
      <c r="F167" s="115"/>
      <c r="G167" s="115"/>
      <c r="H167" s="115"/>
      <c r="I167" s="115"/>
      <c r="J167" s="115"/>
      <c r="K167" s="115"/>
      <c r="L167" s="115"/>
      <c r="M167" s="115"/>
      <c r="N167" s="115"/>
      <c r="O167" s="115"/>
      <c r="P167" s="115"/>
      <c r="Q167" s="115"/>
    </row>
    <row r="168" spans="1:17" x14ac:dyDescent="0.35">
      <c r="A168" s="129" t="s">
        <v>182</v>
      </c>
      <c r="B168" s="146">
        <v>4.3014184397163122</v>
      </c>
      <c r="C168" s="115">
        <v>4.6311111111111112</v>
      </c>
      <c r="D168" s="115">
        <v>4.53</v>
      </c>
      <c r="E168" s="115">
        <v>4.34</v>
      </c>
      <c r="F168" s="115">
        <v>4.47</v>
      </c>
      <c r="G168" s="115">
        <v>4.4400000000000004</v>
      </c>
      <c r="H168" s="115">
        <v>4.5</v>
      </c>
      <c r="I168" s="115">
        <v>4.54</v>
      </c>
      <c r="J168" s="115">
        <v>4.7993527508090619</v>
      </c>
      <c r="K168" s="115">
        <v>4.5518925518925517</v>
      </c>
      <c r="L168" s="115">
        <v>4.5435016111707842</v>
      </c>
      <c r="M168" s="115">
        <v>4.5733532934131738</v>
      </c>
      <c r="N168" s="115">
        <v>4.3723027375201289</v>
      </c>
      <c r="O168" s="115"/>
      <c r="P168" s="115"/>
      <c r="Q168" s="115">
        <v>4.3997620464009515</v>
      </c>
    </row>
    <row r="169" spans="1:17" s="16" customFormat="1" x14ac:dyDescent="0.35">
      <c r="A169" s="11"/>
      <c r="Q169" s="17"/>
    </row>
  </sheetData>
  <pageMargins left="0.7" right="0.7" top="0.75" bottom="0.75" header="0.3" footer="0.3"/>
  <pageSetup paperSize="9" orientation="portrait" r:id="rId1"/>
  <headerFooter>
    <oddHeader>&amp;C&amp;"Calibri"&amp;12&amp;KFF0000 OFFICIAL&amp;1#_x000D_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0DFC-AE15-47B8-BFB6-FE2DCBE8FCFF}">
  <dimension ref="A1:Q227"/>
  <sheetViews>
    <sheetView tabSelected="1" zoomScale="90" zoomScaleNormal="90" workbookViewId="0">
      <pane xSplit="1" ySplit="1" topLeftCell="B2" activePane="bottomRight" state="frozen"/>
      <selection pane="topRight" activeCell="B1" sqref="B1"/>
      <selection pane="bottomLeft" activeCell="A2" sqref="A2"/>
      <selection pane="bottomRight" activeCell="A11" sqref="A11"/>
    </sheetView>
  </sheetViews>
  <sheetFormatPr defaultRowHeight="14.5" x14ac:dyDescent="0.35"/>
  <cols>
    <col min="1" max="1" width="97.1796875" bestFit="1" customWidth="1"/>
    <col min="2" max="12" width="19.1796875" style="5" customWidth="1"/>
    <col min="13" max="13" width="19.1796875" style="5" bestFit="1" customWidth="1"/>
    <col min="14" max="16" width="11.26953125" style="5" bestFit="1" customWidth="1"/>
    <col min="17" max="17" width="19.1796875" bestFit="1" customWidth="1"/>
  </cols>
  <sheetData>
    <row r="1" spans="1:17" s="1" customFormat="1" x14ac:dyDescent="0.35">
      <c r="A1" s="18"/>
      <c r="B1" s="32" t="s">
        <v>0</v>
      </c>
      <c r="C1" s="32" t="s">
        <v>1</v>
      </c>
      <c r="D1" s="32" t="s">
        <v>2</v>
      </c>
      <c r="E1" s="32" t="s">
        <v>3</v>
      </c>
      <c r="F1" s="32" t="s">
        <v>4</v>
      </c>
      <c r="G1" s="32" t="s">
        <v>5</v>
      </c>
      <c r="H1" s="32" t="s">
        <v>6</v>
      </c>
      <c r="I1" s="32" t="s">
        <v>7</v>
      </c>
      <c r="J1" s="32" t="s">
        <v>8</v>
      </c>
      <c r="K1" s="32" t="s">
        <v>9</v>
      </c>
      <c r="L1" s="32" t="s">
        <v>10</v>
      </c>
      <c r="M1" s="32" t="s">
        <v>11</v>
      </c>
      <c r="N1" s="32" t="s">
        <v>12</v>
      </c>
      <c r="O1" s="32" t="s">
        <v>13</v>
      </c>
      <c r="P1" s="32" t="s">
        <v>14</v>
      </c>
      <c r="Q1" s="25" t="s">
        <v>159</v>
      </c>
    </row>
    <row r="2" spans="1:17" s="9" customFormat="1" x14ac:dyDescent="0.35">
      <c r="A2" s="18" t="s">
        <v>15</v>
      </c>
      <c r="B2" s="33">
        <v>33207.906999999999</v>
      </c>
      <c r="C2" s="33">
        <v>32741.97</v>
      </c>
      <c r="D2" s="33">
        <v>34904.837</v>
      </c>
      <c r="E2" s="33">
        <v>37047.411</v>
      </c>
      <c r="F2" s="33">
        <v>37200.146999999997</v>
      </c>
      <c r="G2" s="33">
        <v>37940.377999999997</v>
      </c>
      <c r="H2" s="33">
        <v>38733.031999999999</v>
      </c>
      <c r="I2" s="33">
        <v>40247.614999999998</v>
      </c>
      <c r="J2" s="33">
        <v>42221.531000000003</v>
      </c>
      <c r="K2" s="33">
        <v>43723.487000000001</v>
      </c>
      <c r="L2" s="33">
        <v>45213.391000000003</v>
      </c>
      <c r="M2" s="33">
        <v>45670.7</v>
      </c>
      <c r="N2" s="33">
        <v>32282.45</v>
      </c>
      <c r="O2" s="33">
        <v>7851.8959999999997</v>
      </c>
      <c r="P2" s="33">
        <v>13721.945</v>
      </c>
      <c r="Q2" s="33">
        <v>35520.853999999999</v>
      </c>
    </row>
    <row r="3" spans="1:17" s="9" customFormat="1" x14ac:dyDescent="0.35">
      <c r="A3" s="18" t="s">
        <v>16</v>
      </c>
      <c r="B3" s="33">
        <v>15164.180324999999</v>
      </c>
      <c r="C3" s="33">
        <v>14900.441000000001</v>
      </c>
      <c r="D3" s="33">
        <v>15594.450999999999</v>
      </c>
      <c r="E3" s="33">
        <v>16185.325999999999</v>
      </c>
      <c r="F3" s="33">
        <v>16247.96</v>
      </c>
      <c r="G3" s="33">
        <v>16847.133999999998</v>
      </c>
      <c r="H3" s="33">
        <v>16955.226999999999</v>
      </c>
      <c r="I3" s="33">
        <v>16410.118999999999</v>
      </c>
      <c r="J3" s="33">
        <v>17075.595219999999</v>
      </c>
      <c r="K3" s="33">
        <v>17822</v>
      </c>
      <c r="L3" s="33">
        <v>18240</v>
      </c>
      <c r="M3" s="33">
        <v>18562</v>
      </c>
      <c r="N3" s="33">
        <v>14294.100892999999</v>
      </c>
      <c r="O3" s="33">
        <v>7750.1379999999999</v>
      </c>
      <c r="P3" s="33">
        <v>11969.840456999998</v>
      </c>
      <c r="Q3" s="33">
        <v>25777.403816999999</v>
      </c>
    </row>
    <row r="4" spans="1:17" s="9" customFormat="1" x14ac:dyDescent="0.35">
      <c r="A4" s="18" t="s">
        <v>17</v>
      </c>
      <c r="B4" s="33">
        <v>298.072</v>
      </c>
      <c r="C4" s="33">
        <v>293.14600000000002</v>
      </c>
      <c r="D4" s="33">
        <v>298.94200000000001</v>
      </c>
      <c r="E4" s="33">
        <v>311.14699999999999</v>
      </c>
      <c r="F4" s="33">
        <v>310.93599999999998</v>
      </c>
      <c r="G4" s="33">
        <v>325.57600000000002</v>
      </c>
      <c r="H4" s="33">
        <v>327.35599999999999</v>
      </c>
      <c r="I4" s="33">
        <v>329.49200000000002</v>
      </c>
      <c r="J4" s="33">
        <v>342.327</v>
      </c>
      <c r="K4" s="33">
        <v>347.1</v>
      </c>
      <c r="L4" s="33">
        <v>345.06200000000001</v>
      </c>
      <c r="M4" s="33">
        <v>346.30599999999998</v>
      </c>
      <c r="N4" s="33">
        <v>265.97500000000002</v>
      </c>
      <c r="O4" s="33">
        <v>135.43</v>
      </c>
      <c r="P4" s="33">
        <v>138.59</v>
      </c>
      <c r="Q4" s="33">
        <v>273.65300000000002</v>
      </c>
    </row>
    <row r="5" spans="1:17" s="9" customFormat="1" x14ac:dyDescent="0.35">
      <c r="A5" s="18" t="s">
        <v>18</v>
      </c>
      <c r="B5" s="33">
        <v>22223.803</v>
      </c>
      <c r="C5" s="33">
        <v>22083.86</v>
      </c>
      <c r="D5" s="33">
        <v>23462.617999999999</v>
      </c>
      <c r="E5" s="33">
        <v>24394.116999999998</v>
      </c>
      <c r="F5" s="33">
        <v>23989.188999999998</v>
      </c>
      <c r="G5" s="33">
        <v>24989.378000000001</v>
      </c>
      <c r="H5" s="33">
        <v>25238.031999999999</v>
      </c>
      <c r="I5" s="33">
        <v>25584.886999999999</v>
      </c>
      <c r="J5" s="33">
        <v>26604.795999999998</v>
      </c>
      <c r="K5" s="33">
        <v>27117.508999999998</v>
      </c>
      <c r="L5" s="33">
        <v>27661.377</v>
      </c>
      <c r="M5" s="33">
        <v>27499.57</v>
      </c>
      <c r="N5" s="33">
        <v>20088.348999999998</v>
      </c>
      <c r="O5" s="33">
        <v>7270.0209999999997</v>
      </c>
      <c r="P5" s="33">
        <v>10623.281999999999</v>
      </c>
      <c r="Q5" s="33">
        <v>23299.543000000001</v>
      </c>
    </row>
    <row r="6" spans="1:17" s="9" customFormat="1" x14ac:dyDescent="0.35">
      <c r="A6" s="18" t="s">
        <v>19</v>
      </c>
      <c r="B6" s="33">
        <v>10984.103999999999</v>
      </c>
      <c r="C6" s="33">
        <v>10658.11</v>
      </c>
      <c r="D6" s="33">
        <v>11442.218999999999</v>
      </c>
      <c r="E6" s="33">
        <v>12653.294</v>
      </c>
      <c r="F6" s="33">
        <v>13210.958000000001</v>
      </c>
      <c r="G6" s="33">
        <v>12951</v>
      </c>
      <c r="H6" s="33">
        <v>13495</v>
      </c>
      <c r="I6" s="33">
        <v>14662.727999999999</v>
      </c>
      <c r="J6" s="33">
        <v>15616.735000000001</v>
      </c>
      <c r="K6" s="33">
        <v>16605.977999999999</v>
      </c>
      <c r="L6" s="33">
        <v>17552.013999999999</v>
      </c>
      <c r="M6" s="33">
        <v>18171.13</v>
      </c>
      <c r="N6" s="33">
        <v>12194.101000000001</v>
      </c>
      <c r="O6" s="33">
        <v>581.875</v>
      </c>
      <c r="P6" s="33">
        <v>3098.663</v>
      </c>
      <c r="Q6" s="33">
        <v>12221.311</v>
      </c>
    </row>
    <row r="7" spans="1:17" s="9" customFormat="1" x14ac:dyDescent="0.35">
      <c r="A7" s="18" t="s">
        <v>22</v>
      </c>
      <c r="B7" s="33">
        <v>671</v>
      </c>
      <c r="C7" s="33">
        <v>671</v>
      </c>
      <c r="D7" s="33">
        <v>671</v>
      </c>
      <c r="E7" s="33">
        <v>671</v>
      </c>
      <c r="F7" s="33">
        <v>671</v>
      </c>
      <c r="G7" s="33">
        <v>671</v>
      </c>
      <c r="H7" s="33">
        <v>699</v>
      </c>
      <c r="I7" s="33">
        <v>699</v>
      </c>
      <c r="J7" s="33">
        <v>699</v>
      </c>
      <c r="K7" s="33">
        <v>699</v>
      </c>
      <c r="L7" s="33">
        <v>699</v>
      </c>
      <c r="M7" s="33">
        <v>699</v>
      </c>
      <c r="N7" s="33">
        <v>699</v>
      </c>
      <c r="O7" s="33">
        <v>699</v>
      </c>
      <c r="P7" s="33">
        <v>699</v>
      </c>
      <c r="Q7" s="33">
        <v>694</v>
      </c>
    </row>
    <row r="8" spans="1:17" s="9" customFormat="1" x14ac:dyDescent="0.35">
      <c r="A8" s="18" t="s">
        <v>23</v>
      </c>
      <c r="B8" s="33">
        <v>236</v>
      </c>
      <c r="C8" s="33">
        <v>236</v>
      </c>
      <c r="D8" s="33">
        <v>236</v>
      </c>
      <c r="E8" s="33">
        <v>236</v>
      </c>
      <c r="F8" s="33">
        <v>236</v>
      </c>
      <c r="G8" s="33">
        <v>236</v>
      </c>
      <c r="H8" s="33">
        <v>208</v>
      </c>
      <c r="I8" s="33">
        <v>208</v>
      </c>
      <c r="J8" s="33">
        <v>208</v>
      </c>
      <c r="K8" s="33">
        <v>208</v>
      </c>
      <c r="L8" s="33">
        <v>208</v>
      </c>
      <c r="M8" s="33">
        <v>208</v>
      </c>
      <c r="N8" s="33">
        <v>208</v>
      </c>
      <c r="O8" s="33">
        <v>208</v>
      </c>
      <c r="P8" s="33">
        <v>208</v>
      </c>
      <c r="Q8" s="33">
        <v>213</v>
      </c>
    </row>
    <row r="9" spans="1:17" s="9" customFormat="1" x14ac:dyDescent="0.35">
      <c r="A9" s="18" t="s">
        <v>24</v>
      </c>
      <c r="B9" s="33">
        <v>18.964745366742882</v>
      </c>
      <c r="C9" s="33">
        <v>19.336835496437697</v>
      </c>
      <c r="D9" s="33">
        <v>19.454195633839692</v>
      </c>
      <c r="E9" s="33">
        <v>19.042609506932493</v>
      </c>
      <c r="F9" s="33">
        <v>19.197763517069614</v>
      </c>
      <c r="G9" s="33">
        <v>19.905864104924238</v>
      </c>
      <c r="H9" s="33">
        <v>20.056346478990225</v>
      </c>
      <c r="I9" s="33">
        <v>19.648935054343987</v>
      </c>
      <c r="J9" s="33">
        <v>20.392265957599022</v>
      </c>
      <c r="K9" s="33">
        <v>21.339133224143652</v>
      </c>
      <c r="L9" s="33">
        <v>21.971403989065315</v>
      </c>
      <c r="M9" s="33">
        <v>22.629006761412192</v>
      </c>
      <c r="N9" s="33">
        <v>25.100404899783697</v>
      </c>
      <c r="O9" s="33">
        <v>38.562275186038711</v>
      </c>
      <c r="P9" s="33">
        <v>30.776920081646555</v>
      </c>
      <c r="Q9" s="33">
        <v>23.36385286541816</v>
      </c>
    </row>
    <row r="10" spans="1:17" s="9" customFormat="1" x14ac:dyDescent="0.35">
      <c r="A10" s="18" t="s">
        <v>25</v>
      </c>
      <c r="B10" s="33">
        <v>9.9736910954873537</v>
      </c>
      <c r="C10" s="33">
        <v>10.278719277386896</v>
      </c>
      <c r="D10" s="33">
        <v>10.758346630626638</v>
      </c>
      <c r="E10" s="33">
        <v>9.8428061830775544</v>
      </c>
      <c r="F10" s="33">
        <v>9.5188363241583964</v>
      </c>
      <c r="G10" s="33">
        <v>9.3812782913965034</v>
      </c>
      <c r="H10" s="33">
        <v>9.6355438340091979</v>
      </c>
      <c r="I10" s="33">
        <v>9.751132590837468</v>
      </c>
      <c r="J10" s="33">
        <v>10.876137586916066</v>
      </c>
      <c r="K10" s="33">
        <v>11.497373817086244</v>
      </c>
      <c r="L10" s="33">
        <v>12.06968292798636</v>
      </c>
      <c r="M10" s="33">
        <v>12.435456334561088</v>
      </c>
      <c r="N10" s="33">
        <v>18.738339346659274</v>
      </c>
      <c r="O10" s="33">
        <v>60.363500895416514</v>
      </c>
      <c r="P10" s="33">
        <v>39.061088746492757</v>
      </c>
      <c r="Q10" s="33">
        <v>16.566212062356385</v>
      </c>
    </row>
    <row r="11" spans="1:17" s="9" customFormat="1" x14ac:dyDescent="0.35">
      <c r="A11" s="18" t="s">
        <v>26</v>
      </c>
      <c r="B11" s="33">
        <v>8.9910542712555284</v>
      </c>
      <c r="C11" s="33">
        <v>9.0581162190508007</v>
      </c>
      <c r="D11" s="33">
        <v>8.6958490032130555</v>
      </c>
      <c r="E11" s="33">
        <v>9.1998033238549386</v>
      </c>
      <c r="F11" s="33">
        <v>9.6789271929112193</v>
      </c>
      <c r="G11" s="33">
        <v>10.524585813527734</v>
      </c>
      <c r="H11" s="33">
        <v>10.420802644981029</v>
      </c>
      <c r="I11" s="33">
        <v>9.8978024635065189</v>
      </c>
      <c r="J11" s="33">
        <v>9.5161283706829582</v>
      </c>
      <c r="K11" s="33">
        <v>9.8417594070574097</v>
      </c>
      <c r="L11" s="33">
        <v>9.9017210610789554</v>
      </c>
      <c r="M11" s="33">
        <v>10.193550426851106</v>
      </c>
      <c r="N11" s="33">
        <v>6.3620655531244257</v>
      </c>
      <c r="O11" s="33">
        <v>-21.801225709377803</v>
      </c>
      <c r="P11" s="33">
        <v>-8.2841686648462005</v>
      </c>
      <c r="Q11" s="33">
        <v>6.7976408030617756</v>
      </c>
    </row>
    <row r="12" spans="1:17" s="9" customFormat="1" x14ac:dyDescent="0.35">
      <c r="A12" s="18" t="s">
        <v>382</v>
      </c>
      <c r="B12" s="33">
        <v>629.77950041747852</v>
      </c>
      <c r="C12" s="33">
        <v>633.1260877192982</v>
      </c>
      <c r="D12" s="33">
        <v>679.04552756528619</v>
      </c>
      <c r="E12" s="33">
        <v>705.47938091583535</v>
      </c>
      <c r="F12" s="33">
        <v>714.15962490622667</v>
      </c>
      <c r="G12" s="33">
        <v>755.23600855745713</v>
      </c>
      <c r="H12" s="33">
        <v>776.84310997381579</v>
      </c>
      <c r="I12" s="33">
        <v>790.82277322724076</v>
      </c>
      <c r="J12" s="33">
        <v>860.99268928901188</v>
      </c>
      <c r="K12" s="33">
        <v>933.02131411711309</v>
      </c>
      <c r="L12" s="33">
        <v>993.40167937656997</v>
      </c>
      <c r="M12" s="33">
        <v>1033.4825790984278</v>
      </c>
      <c r="N12" s="33">
        <v>810.30256615702228</v>
      </c>
      <c r="O12" s="33">
        <v>302.7869742841566</v>
      </c>
      <c r="P12" s="33">
        <v>422.31920462974955</v>
      </c>
      <c r="Q12" s="33">
        <v>829.90400651000004</v>
      </c>
    </row>
    <row r="13" spans="1:17" s="9" customFormat="1" x14ac:dyDescent="0.35">
      <c r="A13" s="18" t="s">
        <v>383</v>
      </c>
      <c r="B13" s="33">
        <v>1505.3871110492626</v>
      </c>
      <c r="C13" s="33">
        <v>1599.2886869095817</v>
      </c>
      <c r="D13" s="33">
        <v>1249.6184845687153</v>
      </c>
      <c r="E13" s="33">
        <v>1294.3969736505503</v>
      </c>
      <c r="F13" s="33">
        <v>1319.3335196299076</v>
      </c>
      <c r="G13" s="33">
        <v>1379.9193154034226</v>
      </c>
      <c r="H13" s="33">
        <v>1432.9075315401094</v>
      </c>
      <c r="I13" s="33">
        <v>1463.4258787736951</v>
      </c>
      <c r="J13" s="33">
        <v>1572.2203047091409</v>
      </c>
      <c r="K13" s="33">
        <v>1690.1444439400821</v>
      </c>
      <c r="L13" s="33">
        <v>1802.3218140904423</v>
      </c>
      <c r="M13" s="33">
        <v>1854.6627480832419</v>
      </c>
      <c r="N13" s="33">
        <v>1538.0561001005187</v>
      </c>
      <c r="O13" s="33">
        <v>883.62361093384391</v>
      </c>
      <c r="P13" s="33">
        <v>830.63912621834424</v>
      </c>
      <c r="Q13" s="33">
        <v>1374.9430065100003</v>
      </c>
    </row>
    <row r="14" spans="1:17" s="9" customFormat="1" x14ac:dyDescent="0.35">
      <c r="A14" s="18" t="s">
        <v>384</v>
      </c>
      <c r="B14" s="33">
        <v>331.20540634567215</v>
      </c>
      <c r="C14" s="33">
        <v>336.5455182186235</v>
      </c>
      <c r="D14" s="33">
        <v>375.51833553152198</v>
      </c>
      <c r="E14" s="33">
        <v>364.65048605781539</v>
      </c>
      <c r="F14" s="33">
        <v>354.10211052763196</v>
      </c>
      <c r="G14" s="33">
        <v>355.92924449877745</v>
      </c>
      <c r="H14" s="33">
        <v>373.21382766008094</v>
      </c>
      <c r="I14" s="33">
        <v>392.4598303299789</v>
      </c>
      <c r="J14" s="33">
        <v>459.20718028624185</v>
      </c>
      <c r="K14" s="33">
        <v>502.70527462551075</v>
      </c>
      <c r="L14" s="33">
        <v>545.71129346907219</v>
      </c>
      <c r="M14" s="33">
        <v>567.935995618839</v>
      </c>
      <c r="N14" s="33">
        <v>604.91950304156069</v>
      </c>
      <c r="O14" s="33">
        <v>473.96793122671733</v>
      </c>
      <c r="P14" s="33">
        <v>535.99411141949247</v>
      </c>
      <c r="Q14" s="33">
        <v>588.44600000000003</v>
      </c>
    </row>
    <row r="15" spans="1:17" s="9" customFormat="1" x14ac:dyDescent="0.35">
      <c r="A15" s="18" t="s">
        <v>385</v>
      </c>
      <c r="B15" s="33">
        <v>462.83343028110215</v>
      </c>
      <c r="C15" s="33">
        <v>484.88686369770573</v>
      </c>
      <c r="D15" s="33">
        <v>528.27096940121328</v>
      </c>
      <c r="E15" s="33">
        <v>515.81273215656199</v>
      </c>
      <c r="F15" s="33">
        <v>501.42345336334085</v>
      </c>
      <c r="G15" s="33">
        <v>494.90921882640572</v>
      </c>
      <c r="H15" s="33">
        <v>504.71016424660792</v>
      </c>
      <c r="I15" s="33">
        <v>537.19554177392934</v>
      </c>
      <c r="J15" s="33">
        <v>618.19519159741446</v>
      </c>
      <c r="K15" s="33">
        <v>666.383138901498</v>
      </c>
      <c r="L15" s="33">
        <v>725.90020019148994</v>
      </c>
      <c r="M15" s="33">
        <v>751.25894414019717</v>
      </c>
      <c r="N15" s="33">
        <v>832.28033850884935</v>
      </c>
      <c r="O15" s="33">
        <v>717.66867653007046</v>
      </c>
      <c r="P15" s="33">
        <v>739.05931823385072</v>
      </c>
      <c r="Q15" s="33">
        <v>768.16200000000003</v>
      </c>
    </row>
    <row r="16" spans="1:17" s="9" customFormat="1" x14ac:dyDescent="0.35">
      <c r="A16" s="18" t="s">
        <v>386</v>
      </c>
      <c r="B16" s="33">
        <v>298.57409407180637</v>
      </c>
      <c r="C16" s="33">
        <v>296.5805695006747</v>
      </c>
      <c r="D16" s="33">
        <v>303.52719203376415</v>
      </c>
      <c r="E16" s="33">
        <v>340.82889485802002</v>
      </c>
      <c r="F16" s="33">
        <v>360.0575143785947</v>
      </c>
      <c r="G16" s="33">
        <v>399.30676405867968</v>
      </c>
      <c r="H16" s="33">
        <v>403.62928231373479</v>
      </c>
      <c r="I16" s="33">
        <v>398.36294289726186</v>
      </c>
      <c r="J16" s="33">
        <v>401.78550900277003</v>
      </c>
      <c r="K16" s="33">
        <v>430.3160394916024</v>
      </c>
      <c r="L16" s="33">
        <v>447.69038590749773</v>
      </c>
      <c r="M16" s="33">
        <v>465.54658347958872</v>
      </c>
      <c r="N16" s="33">
        <v>205.38306311546162</v>
      </c>
      <c r="O16" s="33">
        <v>-171.18095694256073</v>
      </c>
      <c r="P16" s="33">
        <v>-113.67490678974299</v>
      </c>
      <c r="Q16" s="33">
        <v>241.4580065100001</v>
      </c>
    </row>
    <row r="17" spans="1:17" s="9" customFormat="1" x14ac:dyDescent="0.35">
      <c r="A17" s="18" t="s">
        <v>387</v>
      </c>
      <c r="B17" s="34">
        <v>1042.5536807681603</v>
      </c>
      <c r="C17" s="34">
        <v>1114.401823211876</v>
      </c>
      <c r="D17" s="34">
        <v>721.34751516750202</v>
      </c>
      <c r="E17" s="34">
        <v>778.58424149398832</v>
      </c>
      <c r="F17" s="34">
        <v>817.91006626656679</v>
      </c>
      <c r="G17" s="34">
        <v>885.01009657701684</v>
      </c>
      <c r="H17" s="34">
        <v>928.19736729350143</v>
      </c>
      <c r="I17" s="34">
        <v>926.23033699976577</v>
      </c>
      <c r="J17" s="34">
        <v>954.02511311172645</v>
      </c>
      <c r="K17" s="34">
        <v>1023.7613050385841</v>
      </c>
      <c r="L17" s="34">
        <v>1076.4216138989523</v>
      </c>
      <c r="M17" s="34">
        <v>1103.4038039430447</v>
      </c>
      <c r="N17" s="34">
        <v>705.77576159166938</v>
      </c>
      <c r="O17" s="34">
        <v>165.95493440377345</v>
      </c>
      <c r="P17" s="34">
        <v>91.579807984493527</v>
      </c>
      <c r="Q17" s="34">
        <v>606.78100651000022</v>
      </c>
    </row>
    <row r="18" spans="1:17" s="9" customFormat="1" x14ac:dyDescent="0.35">
      <c r="A18" s="18" t="s">
        <v>388</v>
      </c>
      <c r="B18" s="34">
        <v>47.409306570614426</v>
      </c>
      <c r="C18" s="34">
        <v>46.843839679556247</v>
      </c>
      <c r="D18" s="34">
        <v>44.699093022828549</v>
      </c>
      <c r="E18" s="34">
        <v>48.311673463165519</v>
      </c>
      <c r="F18" s="34">
        <v>50.416951872051342</v>
      </c>
      <c r="G18" s="34">
        <v>52.871785711247774</v>
      </c>
      <c r="H18" s="34">
        <v>51.957631744631094</v>
      </c>
      <c r="I18" s="34">
        <v>50.373226010120639</v>
      </c>
      <c r="J18" s="34">
        <v>46.665379857586871</v>
      </c>
      <c r="K18" s="34">
        <v>46.120708389046406</v>
      </c>
      <c r="L18" s="34">
        <v>45.066401154914018</v>
      </c>
      <c r="M18" s="34">
        <v>45.04638906305653</v>
      </c>
      <c r="N18" s="34">
        <v>25.346465838004274</v>
      </c>
      <c r="O18" s="34">
        <v>-56.535112630674945</v>
      </c>
      <c r="P18" s="34">
        <v>-26.916821575614268</v>
      </c>
      <c r="Q18" s="34">
        <v>29.094691026424226</v>
      </c>
    </row>
    <row r="19" spans="1:17" s="9" customFormat="1" x14ac:dyDescent="0.35">
      <c r="A19" s="18" t="s">
        <v>389</v>
      </c>
      <c r="B19" s="34">
        <v>69.254856316757966</v>
      </c>
      <c r="C19" s="34">
        <v>69.681092121355107</v>
      </c>
      <c r="D19" s="34">
        <v>57.725419724121871</v>
      </c>
      <c r="E19" s="34">
        <v>60.150344704389234</v>
      </c>
      <c r="F19" s="34">
        <v>61.99418525317256</v>
      </c>
      <c r="G19" s="34">
        <v>64.134916201117321</v>
      </c>
      <c r="H19" s="34">
        <v>64.777199286255524</v>
      </c>
      <c r="I19" s="34">
        <v>63.291920037379526</v>
      </c>
      <c r="J19" s="34">
        <v>60.680116536735618</v>
      </c>
      <c r="K19" s="34">
        <v>60.572414902715721</v>
      </c>
      <c r="L19" s="34">
        <v>59.724162770685766</v>
      </c>
      <c r="M19" s="34">
        <v>59.493501181462307</v>
      </c>
      <c r="N19" s="34">
        <v>45.887517467376114</v>
      </c>
      <c r="O19" s="34">
        <v>18.781179265726788</v>
      </c>
      <c r="P19" s="34">
        <v>11.025222036124095</v>
      </c>
      <c r="Q19" s="34">
        <v>44.131356982583917</v>
      </c>
    </row>
    <row r="20" spans="1:17" s="9" customFormat="1" x14ac:dyDescent="0.35">
      <c r="A20" s="18" t="s">
        <v>390</v>
      </c>
      <c r="B20" s="34">
        <v>629.77950041747852</v>
      </c>
      <c r="C20" s="34">
        <v>633.1260877192982</v>
      </c>
      <c r="D20" s="34">
        <v>679.04552756528619</v>
      </c>
      <c r="E20" s="34">
        <v>705.47938091583535</v>
      </c>
      <c r="F20" s="34">
        <v>714.15962490622667</v>
      </c>
      <c r="G20" s="34">
        <v>755.23600855745713</v>
      </c>
      <c r="H20" s="34">
        <v>776.84310997381579</v>
      </c>
      <c r="I20" s="34">
        <v>790.82277322724076</v>
      </c>
      <c r="J20" s="34">
        <v>860.99268928901188</v>
      </c>
      <c r="K20" s="34">
        <v>933.02131411711309</v>
      </c>
      <c r="L20" s="34">
        <v>993.40167937656997</v>
      </c>
      <c r="M20" s="34">
        <v>1033.4825790984278</v>
      </c>
      <c r="N20" s="34">
        <v>810.30256615702228</v>
      </c>
      <c r="O20" s="34">
        <v>302.7869742841566</v>
      </c>
      <c r="P20" s="34">
        <v>422.31920462974955</v>
      </c>
      <c r="Q20" s="34">
        <v>829.90400651000004</v>
      </c>
    </row>
    <row r="21" spans="1:17" s="9" customFormat="1" x14ac:dyDescent="0.35">
      <c r="A21" s="18" t="s">
        <v>391</v>
      </c>
      <c r="B21" s="34">
        <v>334.10421235736158</v>
      </c>
      <c r="C21" s="34">
        <v>339.3581133603239</v>
      </c>
      <c r="D21" s="34">
        <v>378.26712608810334</v>
      </c>
      <c r="E21" s="34">
        <v>366.41290739319527</v>
      </c>
      <c r="F21" s="34">
        <v>356.58440485121287</v>
      </c>
      <c r="G21" s="34">
        <v>358.3563092909535</v>
      </c>
      <c r="H21" s="34">
        <v>375.57676386574622</v>
      </c>
      <c r="I21" s="34">
        <v>394.7829510882284</v>
      </c>
      <c r="J21" s="34">
        <v>461.49866112650039</v>
      </c>
      <c r="K21" s="34">
        <v>504.95826940535636</v>
      </c>
      <c r="L21" s="34">
        <v>547.92164639715054</v>
      </c>
      <c r="M21" s="34">
        <v>570.11051807228921</v>
      </c>
      <c r="N21" s="34">
        <v>607.06535150675734</v>
      </c>
      <c r="O21" s="34">
        <v>473.96793122671733</v>
      </c>
      <c r="P21" s="34">
        <v>538.02199054782113</v>
      </c>
      <c r="Q21" s="34">
        <v>590.26700000000005</v>
      </c>
    </row>
    <row r="22" spans="1:17" s="9" customFormat="1" x14ac:dyDescent="0.35">
      <c r="A22" s="18" t="s">
        <v>392</v>
      </c>
      <c r="B22" s="34">
        <v>295.67528806011694</v>
      </c>
      <c r="C22" s="34">
        <v>293.7679743589743</v>
      </c>
      <c r="D22" s="34">
        <v>300.7784014771828</v>
      </c>
      <c r="E22" s="34">
        <v>339.06647352264014</v>
      </c>
      <c r="F22" s="34">
        <v>357.5752200550138</v>
      </c>
      <c r="G22" s="34">
        <v>396.87969926650362</v>
      </c>
      <c r="H22" s="34">
        <v>401.26634610806951</v>
      </c>
      <c r="I22" s="34">
        <v>396.03982213901241</v>
      </c>
      <c r="J22" s="34">
        <v>399.49402816251148</v>
      </c>
      <c r="K22" s="34">
        <v>428.06304471175673</v>
      </c>
      <c r="L22" s="34">
        <v>445.48003297941932</v>
      </c>
      <c r="M22" s="34">
        <v>463.37206102613862</v>
      </c>
      <c r="N22" s="34">
        <v>203.23721465026495</v>
      </c>
      <c r="O22" s="34">
        <v>-171.18095694256073</v>
      </c>
      <c r="P22" s="34">
        <v>-115.70278591807163</v>
      </c>
      <c r="Q22" s="34">
        <v>239.63700651000011</v>
      </c>
    </row>
    <row r="23" spans="1:17" s="9" customFormat="1" x14ac:dyDescent="0.35">
      <c r="A23" s="18" t="s">
        <v>393</v>
      </c>
      <c r="B23" s="33">
        <v>46.949017531392315</v>
      </c>
      <c r="C23" s="33">
        <v>46.399600341412373</v>
      </c>
      <c r="D23" s="33">
        <v>44.294290922675245</v>
      </c>
      <c r="E23" s="33">
        <v>48.061854491405924</v>
      </c>
      <c r="F23" s="33">
        <v>50.069369309692568</v>
      </c>
      <c r="G23" s="33">
        <v>52.55042063269282</v>
      </c>
      <c r="H23" s="33">
        <v>51.65346013323007</v>
      </c>
      <c r="I23" s="33">
        <v>50.079466037988198</v>
      </c>
      <c r="J23" s="33">
        <v>46.399235804476405</v>
      </c>
      <c r="K23" s="33">
        <v>45.879235365251922</v>
      </c>
      <c r="L23" s="33">
        <v>44.843897713056982</v>
      </c>
      <c r="M23" s="33">
        <v>44.835981795684198</v>
      </c>
      <c r="N23" s="33">
        <v>25.081645195096318</v>
      </c>
      <c r="O23" s="33">
        <v>-56.535112630674945</v>
      </c>
      <c r="P23" s="33">
        <v>-27.396998443276843</v>
      </c>
      <c r="Q23" s="33">
        <v>28.875268058741749</v>
      </c>
    </row>
    <row r="24" spans="1:17" s="9" customFormat="1" x14ac:dyDescent="0.35">
      <c r="A24" s="18" t="s">
        <v>394</v>
      </c>
      <c r="B24" s="33">
        <v>0</v>
      </c>
      <c r="C24" s="33">
        <v>0</v>
      </c>
      <c r="D24" s="33">
        <v>0</v>
      </c>
      <c r="E24" s="33">
        <v>0</v>
      </c>
      <c r="F24" s="33">
        <v>0</v>
      </c>
      <c r="G24" s="33">
        <v>0</v>
      </c>
      <c r="H24" s="33">
        <v>0</v>
      </c>
      <c r="I24" s="33">
        <v>0</v>
      </c>
      <c r="J24" s="33">
        <v>0</v>
      </c>
      <c r="K24" s="33">
        <v>0</v>
      </c>
      <c r="L24" s="33">
        <v>0</v>
      </c>
      <c r="M24" s="33">
        <v>0</v>
      </c>
      <c r="N24" s="33">
        <v>0</v>
      </c>
      <c r="O24" s="33">
        <v>0</v>
      </c>
      <c r="P24" s="33">
        <v>0</v>
      </c>
      <c r="Q24" s="33">
        <v>0</v>
      </c>
    </row>
    <row r="25" spans="1:17" s="9" customFormat="1" x14ac:dyDescent="0.35">
      <c r="A25" s="18" t="s">
        <v>395</v>
      </c>
      <c r="B25" s="34">
        <v>6037.6147328138049</v>
      </c>
      <c r="C25" s="34">
        <v>6684.483396761133</v>
      </c>
      <c r="D25" s="34">
        <v>0</v>
      </c>
      <c r="E25" s="34">
        <v>0</v>
      </c>
      <c r="F25" s="34">
        <v>0</v>
      </c>
      <c r="G25" s="34">
        <v>0</v>
      </c>
      <c r="H25" s="34">
        <v>0</v>
      </c>
      <c r="I25" s="34">
        <v>0</v>
      </c>
      <c r="J25" s="34">
        <v>0</v>
      </c>
      <c r="K25" s="34">
        <v>0</v>
      </c>
      <c r="L25" s="34">
        <v>0</v>
      </c>
      <c r="M25" s="34">
        <v>0</v>
      </c>
      <c r="N25" s="34">
        <v>0</v>
      </c>
      <c r="O25" s="34">
        <v>0</v>
      </c>
      <c r="P25" s="34">
        <v>0</v>
      </c>
      <c r="Q25" s="34">
        <v>0</v>
      </c>
    </row>
    <row r="26" spans="1:17" s="9" customFormat="1" x14ac:dyDescent="0.35">
      <c r="A26" s="18" t="s">
        <v>396</v>
      </c>
      <c r="B26" s="34">
        <v>1613.6418661285836</v>
      </c>
      <c r="C26" s="34">
        <v>1539.5221039136302</v>
      </c>
      <c r="D26" s="34">
        <v>1724.1833816934843</v>
      </c>
      <c r="E26" s="34">
        <v>1434.0920542338199</v>
      </c>
      <c r="F26" s="34">
        <v>1386.2582245561393</v>
      </c>
      <c r="G26" s="34">
        <v>1340.3385012224935</v>
      </c>
      <c r="H26" s="34">
        <v>1480.3739038324206</v>
      </c>
      <c r="I26" s="34">
        <v>1438.1937619939154</v>
      </c>
      <c r="J26" s="34">
        <v>1401.5541112650046</v>
      </c>
      <c r="K26" s="34">
        <v>1361.32408987744</v>
      </c>
      <c r="L26" s="34">
        <v>1319.1840280561121</v>
      </c>
      <c r="M26" s="34">
        <v>1281.6904709748085</v>
      </c>
      <c r="N26" s="34">
        <v>1248.8928945092953</v>
      </c>
      <c r="O26" s="34">
        <v>1211.190866836843</v>
      </c>
      <c r="P26" s="34">
        <v>1142.6135936863545</v>
      </c>
      <c r="Q26" s="34">
        <v>1051.6949999999999</v>
      </c>
    </row>
    <row r="27" spans="1:17" s="9" customFormat="1" x14ac:dyDescent="0.35">
      <c r="A27" s="18" t="s">
        <v>397</v>
      </c>
      <c r="B27" s="34">
        <v>2104.8388408015589</v>
      </c>
      <c r="C27" s="34">
        <v>2306.9478367071524</v>
      </c>
      <c r="D27" s="34">
        <v>2524.3240147718275</v>
      </c>
      <c r="E27" s="34">
        <v>2197.8953479150682</v>
      </c>
      <c r="F27" s="34">
        <v>2123.3682308077023</v>
      </c>
      <c r="G27" s="34">
        <v>2051.6920476772611</v>
      </c>
      <c r="H27" s="34">
        <v>1973.6959414425135</v>
      </c>
      <c r="I27" s="34">
        <v>1917.0542534519072</v>
      </c>
      <c r="J27" s="34">
        <v>1867.8079893813479</v>
      </c>
      <c r="K27" s="34">
        <v>1813.7884157966412</v>
      </c>
      <c r="L27" s="34">
        <v>1757.2387686484076</v>
      </c>
      <c r="M27" s="34">
        <v>1706.8930690032857</v>
      </c>
      <c r="N27" s="34">
        <v>1662.8133182014699</v>
      </c>
      <c r="O27" s="34">
        <v>1728.3416656030631</v>
      </c>
      <c r="P27" s="34">
        <v>1479.3027557996541</v>
      </c>
      <c r="Q27" s="34">
        <v>1361.8119999999999</v>
      </c>
    </row>
    <row r="28" spans="1:17" s="9" customFormat="1" x14ac:dyDescent="0.35">
      <c r="A28" s="18" t="s">
        <v>398</v>
      </c>
      <c r="B28" s="33">
        <v>1736.8206456999724</v>
      </c>
      <c r="C28" s="33">
        <v>2031.3135128205126</v>
      </c>
      <c r="D28" s="33">
        <v>2113.068629649169</v>
      </c>
      <c r="E28" s="33">
        <v>1964.118425428499</v>
      </c>
      <c r="F28" s="33">
        <v>1889.7697486871721</v>
      </c>
      <c r="G28" s="33">
        <v>1880.9084022004886</v>
      </c>
      <c r="H28" s="33">
        <v>1858.3999154963103</v>
      </c>
      <c r="I28" s="33">
        <v>1805.3329288556049</v>
      </c>
      <c r="J28" s="33">
        <v>2467.1641681540436</v>
      </c>
      <c r="K28" s="33">
        <v>2532.8157773490698</v>
      </c>
      <c r="L28" s="33">
        <v>2411.1159262970382</v>
      </c>
      <c r="M28" s="33">
        <v>2424.3312245345014</v>
      </c>
      <c r="N28" s="33">
        <v>2286.3107926222292</v>
      </c>
      <c r="O28" s="33">
        <v>2267.256950648798</v>
      </c>
      <c r="P28" s="33">
        <v>2006.5221685473532</v>
      </c>
      <c r="Q28" s="33">
        <v>1717.8779999999999</v>
      </c>
    </row>
    <row r="29" spans="1:17" s="9" customFormat="1" x14ac:dyDescent="0.35">
      <c r="A29" s="18" t="s">
        <v>399</v>
      </c>
      <c r="B29" s="34">
        <v>2657.62886167548</v>
      </c>
      <c r="C29" s="34">
        <v>2922.9685802968961</v>
      </c>
      <c r="D29" s="34">
        <v>2797.0531086784486</v>
      </c>
      <c r="E29" s="34">
        <v>2651.9063763110776</v>
      </c>
      <c r="F29" s="34">
        <v>2577.394186046512</v>
      </c>
      <c r="G29" s="34">
        <v>2612.1821246943759</v>
      </c>
      <c r="H29" s="34">
        <v>2581.5084301356819</v>
      </c>
      <c r="I29" s="34">
        <v>2492.9508471799672</v>
      </c>
      <c r="J29" s="34">
        <v>3594.5290712011347</v>
      </c>
      <c r="K29" s="34">
        <v>3661.0819291874723</v>
      </c>
      <c r="L29" s="34">
        <v>3756.6369706078817</v>
      </c>
      <c r="M29" s="34">
        <v>3690.911699890471</v>
      </c>
      <c r="N29" s="34">
        <v>3615.9780516874189</v>
      </c>
      <c r="O29" s="34">
        <v>3420.0492405871091</v>
      </c>
      <c r="P29" s="34">
        <v>3138.8085356675747</v>
      </c>
      <c r="Q29" s="34">
        <v>2973.654</v>
      </c>
    </row>
    <row r="30" spans="1:17" s="9" customFormat="1" x14ac:dyDescent="0.35">
      <c r="A30" s="18" t="s">
        <v>400</v>
      </c>
      <c r="B30" s="34">
        <v>0</v>
      </c>
      <c r="C30" s="34">
        <v>0</v>
      </c>
      <c r="D30" s="34">
        <v>0</v>
      </c>
      <c r="E30" s="34">
        <v>0</v>
      </c>
      <c r="F30" s="34">
        <v>0</v>
      </c>
      <c r="G30" s="34">
        <v>0</v>
      </c>
      <c r="H30" s="34">
        <v>0</v>
      </c>
      <c r="I30" s="34">
        <v>0</v>
      </c>
      <c r="J30" s="34">
        <v>0</v>
      </c>
      <c r="K30" s="34">
        <v>0</v>
      </c>
      <c r="L30" s="34">
        <v>0</v>
      </c>
      <c r="M30" s="34">
        <v>0</v>
      </c>
      <c r="N30" s="34">
        <v>0</v>
      </c>
      <c r="O30" s="34">
        <v>0</v>
      </c>
      <c r="P30" s="34">
        <v>0</v>
      </c>
      <c r="Q30" s="34">
        <v>0</v>
      </c>
    </row>
    <row r="31" spans="1:17" s="9" customFormat="1" x14ac:dyDescent="0.35">
      <c r="A31" s="18" t="s">
        <v>401</v>
      </c>
      <c r="B31" s="34">
        <v>2056.843271639299</v>
      </c>
      <c r="C31" s="34">
        <v>0</v>
      </c>
      <c r="D31" s="34">
        <v>0</v>
      </c>
      <c r="E31" s="34">
        <v>0</v>
      </c>
      <c r="F31" s="34">
        <v>0</v>
      </c>
      <c r="G31" s="34">
        <v>0</v>
      </c>
      <c r="H31" s="34">
        <v>0</v>
      </c>
      <c r="I31" s="34">
        <v>0</v>
      </c>
      <c r="J31" s="34">
        <v>0</v>
      </c>
      <c r="K31" s="34">
        <v>0</v>
      </c>
      <c r="L31" s="34">
        <v>9.4124293030505459</v>
      </c>
      <c r="M31" s="34">
        <v>9.2598510405257404</v>
      </c>
      <c r="N31" s="34">
        <v>9.1372354185041083</v>
      </c>
      <c r="O31" s="34">
        <v>8.9919634120399916</v>
      </c>
      <c r="P31" s="34">
        <v>13.291618126272915</v>
      </c>
      <c r="Q31" s="34">
        <v>832.49199999999996</v>
      </c>
    </row>
    <row r="32" spans="1:17" s="9" customFormat="1" x14ac:dyDescent="0.35">
      <c r="A32" s="18" t="s">
        <v>402</v>
      </c>
      <c r="B32" s="34">
        <v>49.633643195101591</v>
      </c>
      <c r="C32" s="34">
        <v>51.131646423751683</v>
      </c>
      <c r="D32" s="34">
        <v>60.926672381957268</v>
      </c>
      <c r="E32" s="34">
        <v>57.947499360450252</v>
      </c>
      <c r="F32" s="34">
        <v>49.164933733433365</v>
      </c>
      <c r="G32" s="34">
        <v>43.983964547677246</v>
      </c>
      <c r="H32" s="34">
        <v>42.317698167103067</v>
      </c>
      <c r="I32" s="34">
        <v>34.720140416569151</v>
      </c>
      <c r="J32" s="34">
        <v>23.186535087719296</v>
      </c>
      <c r="K32" s="34">
        <v>19.846391284611897</v>
      </c>
      <c r="L32" s="34">
        <v>19.814778445780448</v>
      </c>
      <c r="M32" s="34">
        <v>19.11139320920044</v>
      </c>
      <c r="N32" s="34">
        <v>19.931410535497911</v>
      </c>
      <c r="O32" s="34">
        <v>19.034703254626674</v>
      </c>
      <c r="P32" s="34">
        <v>19.245501018329939</v>
      </c>
      <c r="Q32" s="34">
        <v>15.973000000000001</v>
      </c>
    </row>
    <row r="33" spans="1:17" s="9" customFormat="1" x14ac:dyDescent="0.35">
      <c r="A33" s="18" t="s">
        <v>403</v>
      </c>
      <c r="B33" s="34">
        <v>4968.8562552184803</v>
      </c>
      <c r="C33" s="34">
        <v>5370.0440769230763</v>
      </c>
      <c r="D33" s="34">
        <v>5303.1336375626479</v>
      </c>
      <c r="E33" s="34">
        <v>6447.2477858787424</v>
      </c>
      <c r="F33" s="34">
        <v>7453.6596736684187</v>
      </c>
      <c r="G33" s="34">
        <v>8231.4319999999989</v>
      </c>
      <c r="H33" s="34">
        <v>12707.510656986431</v>
      </c>
      <c r="I33" s="34">
        <v>13116.618969108355</v>
      </c>
      <c r="J33" s="34">
        <v>11971.720949907662</v>
      </c>
      <c r="K33" s="34">
        <v>12271.150156604632</v>
      </c>
      <c r="L33" s="34">
        <v>12007.109832999329</v>
      </c>
      <c r="M33" s="34">
        <v>12250.432976998904</v>
      </c>
      <c r="N33" s="34">
        <v>12142.874049490725</v>
      </c>
      <c r="O33" s="34">
        <v>11499.487100616891</v>
      </c>
      <c r="P33" s="34">
        <v>10962.034885947049</v>
      </c>
      <c r="Q33" s="34">
        <v>10228.893</v>
      </c>
    </row>
    <row r="34" spans="1:17" s="9" customFormat="1" x14ac:dyDescent="0.35">
      <c r="A34" s="18" t="s">
        <v>404</v>
      </c>
      <c r="B34" s="34">
        <v>3400.0961550236575</v>
      </c>
      <c r="C34" s="34">
        <v>3621.9672631578942</v>
      </c>
      <c r="D34" s="34">
        <v>3898.1786837246109</v>
      </c>
      <c r="E34" s="34">
        <v>3456.1579790227693</v>
      </c>
      <c r="F34" s="34">
        <v>3325.1929069767448</v>
      </c>
      <c r="G34" s="34">
        <v>3265.2308679706593</v>
      </c>
      <c r="H34" s="34">
        <v>3381.0915174958341</v>
      </c>
      <c r="I34" s="34">
        <v>3278.2468312660894</v>
      </c>
      <c r="J34" s="34">
        <v>3891.9048145067677</v>
      </c>
      <c r="K34" s="34">
        <v>3913.9862585111214</v>
      </c>
      <c r="L34" s="34">
        <v>3750.1147327989311</v>
      </c>
      <c r="M34" s="34">
        <v>3725.1330887185104</v>
      </c>
      <c r="N34" s="34">
        <v>3555.1350976670224</v>
      </c>
      <c r="O34" s="34">
        <v>3497.4825207402678</v>
      </c>
      <c r="P34" s="34">
        <v>3168.3812632520376</v>
      </c>
      <c r="Q34" s="34">
        <v>2785.5459999999998</v>
      </c>
    </row>
    <row r="35" spans="1:17" s="9" customFormat="1" x14ac:dyDescent="0.35">
      <c r="A35" s="18" t="s">
        <v>405</v>
      </c>
      <c r="B35" s="34">
        <v>15768.938690509323</v>
      </c>
      <c r="C35" s="34">
        <v>17284.443890688257</v>
      </c>
      <c r="D35" s="34">
        <v>10624.510761012923</v>
      </c>
      <c r="E35" s="34">
        <v>11297.049510104887</v>
      </c>
      <c r="F35" s="34">
        <v>12154.422090522632</v>
      </c>
      <c r="G35" s="34">
        <v>12895.306172371636</v>
      </c>
      <c r="H35" s="34">
        <v>17262.715028564628</v>
      </c>
      <c r="I35" s="34">
        <v>17526.624069740228</v>
      </c>
      <c r="J35" s="34">
        <v>17434.058010490146</v>
      </c>
      <c r="K35" s="34">
        <v>17746.020501588744</v>
      </c>
      <c r="L35" s="34">
        <v>17520.985572255617</v>
      </c>
      <c r="M35" s="34">
        <v>17648.23774589266</v>
      </c>
      <c r="N35" s="34">
        <v>17421.665419379613</v>
      </c>
      <c r="O35" s="34">
        <v>16647.878006807063</v>
      </c>
      <c r="P35" s="34">
        <v>15580.146177414277</v>
      </c>
      <c r="Q35" s="34">
        <v>14564.359</v>
      </c>
    </row>
    <row r="36" spans="1:17" s="9" customFormat="1" x14ac:dyDescent="0.35">
      <c r="A36" s="18" t="s">
        <v>406</v>
      </c>
      <c r="B36" s="34">
        <v>3400.0961550236575</v>
      </c>
      <c r="C36" s="34">
        <v>3621.9672631578942</v>
      </c>
      <c r="D36" s="34">
        <v>3898.1786837246109</v>
      </c>
      <c r="E36" s="34">
        <v>3456.1579790227693</v>
      </c>
      <c r="F36" s="34">
        <v>3325.1929069767448</v>
      </c>
      <c r="G36" s="34">
        <v>3265.2308679706593</v>
      </c>
      <c r="H36" s="34">
        <v>3381.0915174958341</v>
      </c>
      <c r="I36" s="34">
        <v>3278.2468312660894</v>
      </c>
      <c r="J36" s="34">
        <v>3891.9048145067677</v>
      </c>
      <c r="K36" s="34">
        <v>3913.9862585111214</v>
      </c>
      <c r="L36" s="34">
        <v>3750.1147327989311</v>
      </c>
      <c r="M36" s="34">
        <v>3725.1330887185104</v>
      </c>
      <c r="N36" s="34">
        <v>3555.1350976670224</v>
      </c>
      <c r="O36" s="34">
        <v>3497.4825207402678</v>
      </c>
      <c r="P36" s="34">
        <v>3168.3812632520376</v>
      </c>
      <c r="Q36" s="34">
        <v>2785.5459999999998</v>
      </c>
    </row>
    <row r="37" spans="1:17" s="9" customFormat="1" x14ac:dyDescent="0.35">
      <c r="A37" s="18" t="s">
        <v>407</v>
      </c>
      <c r="B37" s="34">
        <v>17825.781962148623</v>
      </c>
      <c r="C37" s="34">
        <v>17284.443890688257</v>
      </c>
      <c r="D37" s="34">
        <v>10624.510761012923</v>
      </c>
      <c r="E37" s="34">
        <v>11297.049510104887</v>
      </c>
      <c r="F37" s="34">
        <v>12154.422090522632</v>
      </c>
      <c r="G37" s="34">
        <v>12895.306172371636</v>
      </c>
      <c r="H37" s="34">
        <v>17262.715028564628</v>
      </c>
      <c r="I37" s="34">
        <v>17526.624069740228</v>
      </c>
      <c r="J37" s="34">
        <v>17434.058010490146</v>
      </c>
      <c r="K37" s="34">
        <v>17746.020501588744</v>
      </c>
      <c r="L37" s="34">
        <v>17530.398001558671</v>
      </c>
      <c r="M37" s="34">
        <v>17657.497596933186</v>
      </c>
      <c r="N37" s="34">
        <v>17430.802654798117</v>
      </c>
      <c r="O37" s="34">
        <v>16656.869970219101</v>
      </c>
      <c r="P37" s="34">
        <v>15593.437795540551</v>
      </c>
      <c r="Q37" s="34">
        <v>15396.851000000001</v>
      </c>
    </row>
    <row r="38" spans="1:17" s="9" customFormat="1" x14ac:dyDescent="0.35">
      <c r="A38" s="18" t="s">
        <v>408</v>
      </c>
      <c r="B38" s="34">
        <v>0</v>
      </c>
      <c r="C38" s="34">
        <v>0</v>
      </c>
      <c r="D38" s="34">
        <v>0</v>
      </c>
      <c r="E38" s="34">
        <v>0</v>
      </c>
      <c r="F38" s="34">
        <v>0</v>
      </c>
      <c r="G38" s="34">
        <v>0</v>
      </c>
      <c r="H38" s="34">
        <v>0</v>
      </c>
      <c r="I38" s="34">
        <v>0</v>
      </c>
      <c r="J38" s="34">
        <v>0</v>
      </c>
      <c r="K38" s="34">
        <v>0</v>
      </c>
      <c r="L38" s="34">
        <v>0</v>
      </c>
      <c r="M38" s="34">
        <v>0</v>
      </c>
      <c r="N38" s="34">
        <v>0</v>
      </c>
      <c r="O38" s="34">
        <v>0</v>
      </c>
      <c r="P38" s="34">
        <v>0</v>
      </c>
      <c r="Q38" s="34">
        <v>0</v>
      </c>
    </row>
    <row r="39" spans="1:17" s="9" customFormat="1" x14ac:dyDescent="0.35">
      <c r="A39" s="18" t="s">
        <v>409</v>
      </c>
      <c r="B39" s="34">
        <v>1858.9800166991372</v>
      </c>
      <c r="C39" s="34">
        <v>1774.631229419703</v>
      </c>
      <c r="D39" s="34">
        <v>1963.9463954101818</v>
      </c>
      <c r="E39" s="34">
        <v>1652.503243796368</v>
      </c>
      <c r="F39" s="34">
        <v>1597.2716391597903</v>
      </c>
      <c r="G39" s="34">
        <v>1544.229931540342</v>
      </c>
      <c r="H39" s="34">
        <v>1676.5151213996667</v>
      </c>
      <c r="I39" s="34">
        <v>1628.7068815820267</v>
      </c>
      <c r="J39" s="34">
        <v>1587.18131485599</v>
      </c>
      <c r="K39" s="34">
        <v>1541.5803699500682</v>
      </c>
      <c r="L39" s="34">
        <v>1493.8182910264973</v>
      </c>
      <c r="M39" s="34">
        <v>1451.3193384446879</v>
      </c>
      <c r="N39" s="34">
        <v>1414.1391299178556</v>
      </c>
      <c r="O39" s="34">
        <v>1371.6891416719845</v>
      </c>
      <c r="P39" s="34">
        <v>1294.2521890997773</v>
      </c>
      <c r="Q39" s="34">
        <v>1191.4880000000001</v>
      </c>
    </row>
    <row r="40" spans="1:17" s="9" customFormat="1" x14ac:dyDescent="0.35">
      <c r="A40" s="18" t="s">
        <v>410</v>
      </c>
      <c r="B40" s="34">
        <v>1736.8206456999724</v>
      </c>
      <c r="C40" s="34">
        <v>2031.3135128205126</v>
      </c>
      <c r="D40" s="34">
        <v>2113.068629649169</v>
      </c>
      <c r="E40" s="34">
        <v>1964.118425428499</v>
      </c>
      <c r="F40" s="34">
        <v>1889.7697486871721</v>
      </c>
      <c r="G40" s="34">
        <v>1880.9084022004886</v>
      </c>
      <c r="H40" s="34">
        <v>1858.3999154963103</v>
      </c>
      <c r="I40" s="34">
        <v>1805.3329288556049</v>
      </c>
      <c r="J40" s="34">
        <v>2467.1641681540436</v>
      </c>
      <c r="K40" s="34">
        <v>2532.8157773490698</v>
      </c>
      <c r="L40" s="34">
        <v>2411.1159262970382</v>
      </c>
      <c r="M40" s="34">
        <v>2424.3312245345014</v>
      </c>
      <c r="N40" s="34">
        <v>2286.3107926222292</v>
      </c>
      <c r="O40" s="34">
        <v>2267.256950648798</v>
      </c>
      <c r="P40" s="34">
        <v>2006.5221685473532</v>
      </c>
      <c r="Q40" s="34">
        <v>1717.8779999999999</v>
      </c>
    </row>
    <row r="41" spans="1:17" s="9" customFormat="1" x14ac:dyDescent="0.35">
      <c r="A41" s="18" t="s">
        <v>411</v>
      </c>
      <c r="B41" s="34">
        <v>0</v>
      </c>
      <c r="C41" s="34">
        <v>0</v>
      </c>
      <c r="D41" s="34">
        <v>0</v>
      </c>
      <c r="E41" s="34">
        <v>0</v>
      </c>
      <c r="F41" s="34">
        <v>0</v>
      </c>
      <c r="G41" s="34">
        <v>0</v>
      </c>
      <c r="H41" s="34">
        <v>0</v>
      </c>
      <c r="I41" s="34">
        <v>0</v>
      </c>
      <c r="J41" s="34">
        <v>0</v>
      </c>
      <c r="K41" s="34">
        <v>0</v>
      </c>
      <c r="L41" s="34">
        <v>0</v>
      </c>
      <c r="M41" s="34">
        <v>0</v>
      </c>
      <c r="N41" s="34">
        <v>0</v>
      </c>
      <c r="O41" s="34">
        <v>0</v>
      </c>
      <c r="P41" s="34">
        <v>0</v>
      </c>
      <c r="Q41" s="34">
        <v>0</v>
      </c>
    </row>
    <row r="42" spans="1:17" s="9" customFormat="1" x14ac:dyDescent="0.35">
      <c r="A42" s="18" t="s">
        <v>412</v>
      </c>
      <c r="B42" s="34">
        <v>49.633643195101591</v>
      </c>
      <c r="C42" s="34">
        <v>51.131646423751683</v>
      </c>
      <c r="D42" s="34">
        <v>60.926672381957268</v>
      </c>
      <c r="E42" s="34">
        <v>57.947499360450252</v>
      </c>
      <c r="F42" s="34">
        <v>49.164933733433365</v>
      </c>
      <c r="G42" s="34">
        <v>43.983964547677246</v>
      </c>
      <c r="H42" s="34">
        <v>42.317698167103067</v>
      </c>
      <c r="I42" s="34">
        <v>34.720140416569151</v>
      </c>
      <c r="J42" s="34">
        <v>23.186535087719296</v>
      </c>
      <c r="K42" s="34">
        <v>19.846391284611897</v>
      </c>
      <c r="L42" s="34">
        <v>19.814778445780448</v>
      </c>
      <c r="M42" s="34">
        <v>19.11139320920044</v>
      </c>
      <c r="N42" s="34">
        <v>19.931410535497911</v>
      </c>
      <c r="O42" s="34">
        <v>19.034703254626674</v>
      </c>
      <c r="P42" s="34">
        <v>19.245501018329939</v>
      </c>
      <c r="Q42" s="34">
        <v>15.973000000000001</v>
      </c>
    </row>
    <row r="43" spans="1:17" s="9" customFormat="1" x14ac:dyDescent="0.35">
      <c r="A43" s="18" t="s">
        <v>413</v>
      </c>
      <c r="B43" s="34">
        <v>3645.4343055942113</v>
      </c>
      <c r="C43" s="34">
        <v>3857.076388663967</v>
      </c>
      <c r="D43" s="34">
        <v>4137.941697441308</v>
      </c>
      <c r="E43" s="34">
        <v>3674.5691685853176</v>
      </c>
      <c r="F43" s="34">
        <v>3536.206321580396</v>
      </c>
      <c r="G43" s="34">
        <v>3469.1222982885079</v>
      </c>
      <c r="H43" s="34">
        <v>3577.2327350630803</v>
      </c>
      <c r="I43" s="34">
        <v>3468.7599508542007</v>
      </c>
      <c r="J43" s="34">
        <v>4077.5320180977528</v>
      </c>
      <c r="K43" s="34">
        <v>4094.2425385837496</v>
      </c>
      <c r="L43" s="34">
        <v>3924.748995769316</v>
      </c>
      <c r="M43" s="34">
        <v>3894.7619561883894</v>
      </c>
      <c r="N43" s="34">
        <v>3720.3813330755829</v>
      </c>
      <c r="O43" s="34">
        <v>3657.980795575409</v>
      </c>
      <c r="P43" s="34">
        <v>3320.0198586654601</v>
      </c>
      <c r="Q43" s="34">
        <v>2925.3389999999999</v>
      </c>
    </row>
    <row r="44" spans="1:17" s="9" customFormat="1" ht="19.5" customHeight="1" x14ac:dyDescent="0.35">
      <c r="A44" s="18" t="s">
        <v>49</v>
      </c>
      <c r="B44" s="34">
        <v>3.5304851520621447</v>
      </c>
      <c r="C44" s="34">
        <v>13.947408044205709</v>
      </c>
      <c r="D44" s="34">
        <v>8.3714665822537526</v>
      </c>
      <c r="E44" s="34">
        <v>2.3779759430759118</v>
      </c>
      <c r="F44" s="34">
        <v>3.8847119610212975</v>
      </c>
      <c r="G44" s="34">
        <v>5.3456089570111667</v>
      </c>
      <c r="H44" s="34">
        <v>5.2662171469136165</v>
      </c>
      <c r="I44" s="34">
        <v>4.682958601988247</v>
      </c>
      <c r="J44" s="34">
        <v>25.240399680016147</v>
      </c>
      <c r="K44" s="34">
        <v>8.9766664931454958</v>
      </c>
      <c r="L44" s="34">
        <v>5.196177679627378</v>
      </c>
      <c r="M44" s="34">
        <v>8.8020098023803737</v>
      </c>
      <c r="N44" s="34">
        <v>5.3642915523835386</v>
      </c>
      <c r="O44" s="34">
        <v>8.8422978293407475</v>
      </c>
      <c r="P44" s="34">
        <v>3.4516362146246879</v>
      </c>
      <c r="Q44" s="34">
        <v>2.9783030957476706</v>
      </c>
    </row>
    <row r="45" spans="1:17" x14ac:dyDescent="0.35">
      <c r="A45" s="18" t="s">
        <v>50</v>
      </c>
      <c r="B45" s="34">
        <v>122.66834400222656</v>
      </c>
      <c r="C45" s="34">
        <v>489.69791902834004</v>
      </c>
      <c r="D45" s="34">
        <v>314.77325243998945</v>
      </c>
      <c r="E45" s="34">
        <v>87.442178306472272</v>
      </c>
      <c r="F45" s="34">
        <v>131.71797449362344</v>
      </c>
      <c r="G45" s="34">
        <v>176.14914180929094</v>
      </c>
      <c r="H45" s="34">
        <v>175.00488455129729</v>
      </c>
      <c r="I45" s="34">
        <v>155.92702901942428</v>
      </c>
      <c r="J45" s="34">
        <v>904.88746652816246</v>
      </c>
      <c r="K45" s="34">
        <v>350.35440422151612</v>
      </c>
      <c r="L45" s="34">
        <v>199.12015252727676</v>
      </c>
      <c r="M45" s="34">
        <v>328.9860230010953</v>
      </c>
      <c r="N45" s="34">
        <v>195.26740565657266</v>
      </c>
      <c r="O45" s="34">
        <v>311.80672729206549</v>
      </c>
      <c r="P45" s="34">
        <v>115.04068419291498</v>
      </c>
      <c r="Q45" s="34">
        <v>88.662999999999997</v>
      </c>
    </row>
    <row r="46" spans="1:17" x14ac:dyDescent="0.35">
      <c r="A46" s="18" t="s">
        <v>51</v>
      </c>
      <c r="B46" s="34">
        <v>1.441791743972755</v>
      </c>
      <c r="C46" s="34">
        <v>4.2022223703276209</v>
      </c>
      <c r="D46" s="34">
        <v>3.0548410171000686</v>
      </c>
      <c r="E46" s="34">
        <v>1.7344471119656393</v>
      </c>
      <c r="F46" s="34">
        <v>1.8660313003061302</v>
      </c>
      <c r="G46" s="34">
        <v>2.4398704272004887</v>
      </c>
      <c r="H46" s="34">
        <v>1.6952283632967926</v>
      </c>
      <c r="I46" s="34">
        <v>1.2223512783449273</v>
      </c>
      <c r="J46" s="34">
        <v>6.5678584883089046</v>
      </c>
      <c r="K46" s="34">
        <v>2.5798089469035288</v>
      </c>
      <c r="L46" s="34">
        <v>2.9751988095346005</v>
      </c>
      <c r="M46" s="34">
        <v>2.3146646363592294</v>
      </c>
      <c r="N46" s="34">
        <v>1.4583237340113904</v>
      </c>
      <c r="O46" s="34">
        <v>2.1352842267244623</v>
      </c>
      <c r="P46" s="34">
        <v>0.8851288823260145</v>
      </c>
      <c r="Q46" s="34">
        <v>0.83317340431309594</v>
      </c>
    </row>
    <row r="47" spans="1:17" x14ac:dyDescent="0.35">
      <c r="A47" s="18" t="s">
        <v>52</v>
      </c>
      <c r="B47" s="34">
        <v>197.14367241859173</v>
      </c>
      <c r="C47" s="34">
        <v>694.48831848852899</v>
      </c>
      <c r="D47" s="34">
        <v>426.28709707201261</v>
      </c>
      <c r="E47" s="34">
        <v>190.10893451010492</v>
      </c>
      <c r="F47" s="34">
        <v>218.80590022505629</v>
      </c>
      <c r="G47" s="34">
        <v>305.59045599021999</v>
      </c>
      <c r="H47" s="34">
        <v>255.62366460366579</v>
      </c>
      <c r="I47" s="34">
        <v>212.62396559794053</v>
      </c>
      <c r="J47" s="34">
        <v>1148.0840627885502</v>
      </c>
      <c r="K47" s="34">
        <v>453.7894064911485</v>
      </c>
      <c r="L47" s="34">
        <v>524.6317724337564</v>
      </c>
      <c r="M47" s="34">
        <v>407.02478751369114</v>
      </c>
      <c r="N47" s="34">
        <v>255.71636067698876</v>
      </c>
      <c r="O47" s="34">
        <v>363.74079344820251</v>
      </c>
      <c r="P47" s="34">
        <v>142.62977512877796</v>
      </c>
      <c r="Q47" s="34">
        <v>125.578</v>
      </c>
    </row>
    <row r="48" spans="1:17" x14ac:dyDescent="0.35">
      <c r="A48" s="18" t="s">
        <v>414</v>
      </c>
      <c r="B48" s="34">
        <v>8.593182002129133</v>
      </c>
      <c r="C48" s="34">
        <v>8.4471059812068141</v>
      </c>
      <c r="D48" s="34">
        <v>8.0723750357422812</v>
      </c>
      <c r="E48" s="34">
        <v>9.2687868529177617</v>
      </c>
      <c r="F48" s="34">
        <v>10.61904981563346</v>
      </c>
      <c r="G48" s="34">
        <v>12.117787192277067</v>
      </c>
      <c r="H48" s="34">
        <v>12.14594354304421</v>
      </c>
      <c r="I48" s="34">
        <v>11.964039729902712</v>
      </c>
      <c r="J48" s="34">
        <v>11.207169076811411</v>
      </c>
      <c r="K48" s="34">
        <v>11.02541748190793</v>
      </c>
      <c r="L48" s="34">
        <v>11.682789316453732</v>
      </c>
      <c r="M48" s="34">
        <v>12.455682931059933</v>
      </c>
      <c r="N48" s="34">
        <v>5.6421839926045108</v>
      </c>
      <c r="O48" s="34">
        <v>-4.8543949553079253</v>
      </c>
      <c r="P48" s="34">
        <v>-3.4106579574196174</v>
      </c>
      <c r="Q48" s="34">
        <v>8.1108819719814882</v>
      </c>
    </row>
    <row r="49" spans="1:17" x14ac:dyDescent="0.35">
      <c r="A49" s="18" t="s">
        <v>415</v>
      </c>
      <c r="B49" s="34">
        <v>21.472070866863941</v>
      </c>
      <c r="C49" s="34">
        <v>22.027776350895831</v>
      </c>
      <c r="D49" s="34">
        <v>13.407460075453642</v>
      </c>
      <c r="E49" s="34">
        <v>14.837698916791698</v>
      </c>
      <c r="F49" s="34">
        <v>16.437798704427266</v>
      </c>
      <c r="G49" s="34">
        <v>18.130764267617476</v>
      </c>
      <c r="H49" s="34">
        <v>18.341991540803814</v>
      </c>
      <c r="I49" s="34">
        <v>16.792310549567556</v>
      </c>
      <c r="J49" s="34">
        <v>16.575172186186773</v>
      </c>
      <c r="K49" s="34">
        <v>16.940684066768689</v>
      </c>
      <c r="L49" s="34">
        <v>17.034175266046585</v>
      </c>
      <c r="M49" s="34">
        <v>17.056212140773265</v>
      </c>
      <c r="N49" s="34">
        <v>10.721066282869021</v>
      </c>
      <c r="O49" s="34">
        <v>2.6585266684794893</v>
      </c>
      <c r="P49" s="34">
        <v>1.6248393710886329</v>
      </c>
      <c r="Q49" s="34">
        <v>12.365845568959219</v>
      </c>
    </row>
    <row r="50" spans="1:17" x14ac:dyDescent="0.35">
      <c r="A50" s="18"/>
      <c r="B50" s="34"/>
      <c r="C50" s="34"/>
      <c r="D50" s="34"/>
      <c r="E50" s="34"/>
      <c r="F50" s="34"/>
      <c r="G50" s="34"/>
      <c r="H50" s="34"/>
      <c r="I50" s="34"/>
      <c r="J50" s="34"/>
      <c r="K50" s="34"/>
      <c r="L50" s="34"/>
      <c r="M50" s="34"/>
      <c r="N50" s="34"/>
      <c r="O50" s="34"/>
      <c r="P50" s="34"/>
      <c r="Q50" s="34"/>
    </row>
    <row r="51" spans="1:17" x14ac:dyDescent="0.35">
      <c r="A51" s="120" t="s">
        <v>381</v>
      </c>
      <c r="B51" s="34"/>
      <c r="C51" s="34"/>
      <c r="D51" s="34"/>
      <c r="E51" s="34"/>
      <c r="F51" s="34"/>
      <c r="G51" s="34"/>
      <c r="H51" s="34"/>
      <c r="I51" s="34"/>
      <c r="J51" s="34"/>
      <c r="K51" s="34"/>
      <c r="L51" s="34"/>
      <c r="M51" s="34"/>
      <c r="N51" s="34"/>
      <c r="O51" s="34"/>
      <c r="P51" s="34"/>
      <c r="Q51" s="34"/>
    </row>
    <row r="52" spans="1:17" s="9" customFormat="1" x14ac:dyDescent="0.35">
      <c r="A52" s="18" t="s">
        <v>20</v>
      </c>
      <c r="B52" s="41">
        <v>209</v>
      </c>
      <c r="C52" s="41">
        <v>207</v>
      </c>
      <c r="D52" s="41">
        <v>221</v>
      </c>
      <c r="E52" s="41">
        <v>223</v>
      </c>
      <c r="F52" s="41">
        <v>219</v>
      </c>
      <c r="G52" s="41">
        <v>234</v>
      </c>
      <c r="H52" s="41">
        <v>292</v>
      </c>
      <c r="I52" s="41">
        <v>305</v>
      </c>
      <c r="J52" s="41">
        <v>315</v>
      </c>
      <c r="K52" s="41">
        <v>417</v>
      </c>
      <c r="L52" s="41">
        <v>438</v>
      </c>
      <c r="M52" s="41">
        <v>394</v>
      </c>
      <c r="N52" s="41">
        <v>409</v>
      </c>
      <c r="O52" s="41">
        <v>373</v>
      </c>
      <c r="P52" s="41">
        <v>365</v>
      </c>
      <c r="Q52" s="41">
        <v>392.4</v>
      </c>
    </row>
    <row r="53" spans="1:17" s="9" customFormat="1" x14ac:dyDescent="0.35">
      <c r="A53" s="18" t="s">
        <v>21</v>
      </c>
      <c r="B53" s="41">
        <v>82</v>
      </c>
      <c r="C53" s="41">
        <v>94</v>
      </c>
      <c r="D53" s="41">
        <v>107</v>
      </c>
      <c r="E53" s="41">
        <v>110</v>
      </c>
      <c r="F53" s="41">
        <v>107</v>
      </c>
      <c r="G53" s="41">
        <v>100</v>
      </c>
      <c r="H53" s="41">
        <v>64</v>
      </c>
      <c r="I53" s="41">
        <v>73</v>
      </c>
      <c r="J53" s="41">
        <v>81</v>
      </c>
      <c r="K53" s="41">
        <v>89</v>
      </c>
      <c r="L53" s="41">
        <v>97</v>
      </c>
      <c r="M53" s="41">
        <v>102</v>
      </c>
      <c r="N53" s="41">
        <v>95</v>
      </c>
      <c r="O53" s="41">
        <v>93</v>
      </c>
      <c r="P53" s="41">
        <v>100</v>
      </c>
      <c r="Q53" s="41">
        <v>112.7</v>
      </c>
    </row>
    <row r="54" spans="1:17" x14ac:dyDescent="0.35">
      <c r="A54" s="18"/>
      <c r="B54" s="35"/>
      <c r="C54" s="35"/>
      <c r="D54" s="35"/>
      <c r="E54" s="35"/>
      <c r="F54" s="35"/>
      <c r="G54" s="35"/>
      <c r="H54" s="35"/>
      <c r="I54" s="35"/>
      <c r="J54" s="35"/>
      <c r="K54" s="35"/>
      <c r="L54" s="35"/>
      <c r="M54" s="35"/>
      <c r="N54" s="35"/>
      <c r="O54" s="35"/>
      <c r="P54" s="35"/>
      <c r="Q54" s="18"/>
    </row>
    <row r="55" spans="1:17" x14ac:dyDescent="0.35">
      <c r="A55" s="77" t="s">
        <v>161</v>
      </c>
      <c r="B55" s="35"/>
      <c r="C55" s="35"/>
      <c r="D55" s="35"/>
      <c r="E55" s="35"/>
      <c r="F55" s="35"/>
      <c r="G55" s="35"/>
      <c r="H55" s="35"/>
      <c r="I55" s="35"/>
      <c r="J55" s="35"/>
      <c r="K55" s="35"/>
      <c r="L55" s="35"/>
      <c r="M55" s="35"/>
      <c r="N55" s="35"/>
      <c r="O55" s="35"/>
      <c r="P55" s="35"/>
      <c r="Q55" s="18"/>
    </row>
    <row r="56" spans="1:17" x14ac:dyDescent="0.35">
      <c r="A56" s="18"/>
      <c r="B56" s="35"/>
      <c r="C56" s="35"/>
      <c r="D56" s="35"/>
      <c r="E56" s="35"/>
      <c r="F56" s="35"/>
      <c r="G56" s="35"/>
      <c r="H56" s="35"/>
      <c r="I56" s="35"/>
      <c r="J56" s="35"/>
      <c r="K56" s="35"/>
      <c r="L56" s="35"/>
      <c r="M56" s="35"/>
      <c r="N56" s="35"/>
      <c r="O56" s="35"/>
      <c r="P56" s="35"/>
      <c r="Q56" s="18"/>
    </row>
    <row r="57" spans="1:17" ht="16" thickBot="1" x14ac:dyDescent="0.4">
      <c r="A57" s="42" t="s">
        <v>164</v>
      </c>
      <c r="B57" s="35"/>
      <c r="C57" s="35"/>
      <c r="D57" s="35"/>
      <c r="E57" s="35"/>
      <c r="F57" s="35"/>
      <c r="G57" s="35"/>
      <c r="H57" s="35"/>
      <c r="I57" s="35"/>
      <c r="J57" s="35"/>
      <c r="K57" s="35"/>
      <c r="L57" s="35"/>
      <c r="M57" s="35"/>
      <c r="N57" s="35"/>
      <c r="O57" s="35"/>
      <c r="P57" s="35"/>
      <c r="Q57" s="18"/>
    </row>
    <row r="58" spans="1:17" x14ac:dyDescent="0.35">
      <c r="A58" s="36" t="s">
        <v>253</v>
      </c>
      <c r="B58" s="35"/>
      <c r="C58" s="35"/>
      <c r="D58" s="35"/>
      <c r="E58" s="35"/>
      <c r="F58" s="35"/>
      <c r="G58" s="35"/>
      <c r="H58" s="35"/>
      <c r="I58" s="35"/>
      <c r="J58" s="35"/>
      <c r="K58" s="35"/>
      <c r="L58" s="35"/>
      <c r="M58" s="35"/>
      <c r="N58" s="35"/>
      <c r="O58" s="35"/>
      <c r="P58" s="35"/>
      <c r="Q58" s="18"/>
    </row>
    <row r="59" spans="1:17" x14ac:dyDescent="0.35">
      <c r="A59" s="152" t="s">
        <v>230</v>
      </c>
      <c r="B59" s="35"/>
      <c r="C59" s="35"/>
      <c r="D59" s="35"/>
      <c r="E59" s="35"/>
      <c r="F59" s="35"/>
      <c r="G59" s="35"/>
      <c r="H59" s="35"/>
      <c r="I59" s="35"/>
      <c r="J59" s="35"/>
      <c r="K59" s="35"/>
      <c r="L59" s="35"/>
      <c r="M59" s="35"/>
      <c r="N59" s="35"/>
      <c r="O59" s="35"/>
      <c r="P59" s="35"/>
      <c r="Q59" s="18"/>
    </row>
    <row r="60" spans="1:17" x14ac:dyDescent="0.35">
      <c r="A60" s="153" t="s">
        <v>187</v>
      </c>
      <c r="B60" s="33">
        <v>0.96406546912005353</v>
      </c>
      <c r="C60" s="33">
        <v>0.9992233750034375</v>
      </c>
      <c r="D60" s="33">
        <v>0.97171348780063938</v>
      </c>
      <c r="E60" s="33">
        <v>0.98415689307391307</v>
      </c>
      <c r="F60" s="87">
        <v>0.98347013916936576</v>
      </c>
      <c r="G60" s="87">
        <v>0.97619005280965554</v>
      </c>
      <c r="H60" s="87">
        <v>0.96757369238278146</v>
      </c>
      <c r="I60" s="87">
        <v>0.97698691371973445</v>
      </c>
      <c r="J60" s="87">
        <v>0.96366214559406582</v>
      </c>
      <c r="K60" s="87">
        <v>0.95643849121673008</v>
      </c>
      <c r="L60" s="87">
        <v>0.94449613339297644</v>
      </c>
      <c r="M60" s="87">
        <v>0.9438173589644312</v>
      </c>
      <c r="N60" s="87"/>
      <c r="O60" s="87"/>
      <c r="P60" s="87"/>
      <c r="Q60" s="94">
        <v>0.99032827738878659</v>
      </c>
    </row>
    <row r="61" spans="1:17" x14ac:dyDescent="0.35">
      <c r="A61" s="153" t="s">
        <v>188</v>
      </c>
      <c r="B61" s="33">
        <v>0.96165406543577014</v>
      </c>
      <c r="C61" s="33">
        <v>0.99971198799565963</v>
      </c>
      <c r="D61" s="33">
        <v>0.96703350418514777</v>
      </c>
      <c r="E61" s="33">
        <v>0.97710058863706084</v>
      </c>
      <c r="F61" s="87">
        <v>0.97534299671957037</v>
      </c>
      <c r="G61" s="87">
        <v>0.96781944765778349</v>
      </c>
      <c r="H61" s="87">
        <v>0.96170234828400925</v>
      </c>
      <c r="I61" s="87">
        <v>0.97137602575303106</v>
      </c>
      <c r="J61" s="87">
        <v>0.96231625474575577</v>
      </c>
      <c r="K61" s="87">
        <v>0.95609037263051899</v>
      </c>
      <c r="L61" s="87">
        <v>0.94625055212440634</v>
      </c>
      <c r="M61" s="87">
        <v>0.93705107070517457</v>
      </c>
      <c r="N61" s="87"/>
      <c r="O61" s="87"/>
      <c r="P61" s="87"/>
      <c r="Q61" s="94">
        <v>0.98402496429718944</v>
      </c>
    </row>
    <row r="62" spans="1:17" x14ac:dyDescent="0.35">
      <c r="A62" s="156" t="s">
        <v>233</v>
      </c>
      <c r="B62" s="33"/>
      <c r="C62" s="33"/>
      <c r="D62" s="33"/>
      <c r="E62" s="33"/>
      <c r="F62" s="33"/>
      <c r="G62" s="33"/>
      <c r="H62" s="33"/>
      <c r="I62" s="33"/>
      <c r="J62" s="33"/>
      <c r="K62" s="33"/>
      <c r="L62" s="33"/>
      <c r="M62" s="33"/>
      <c r="N62" s="33"/>
      <c r="O62" s="33"/>
      <c r="P62" s="33"/>
      <c r="Q62" s="37"/>
    </row>
    <row r="63" spans="1:17" x14ac:dyDescent="0.35">
      <c r="A63" s="154" t="s">
        <v>189</v>
      </c>
      <c r="B63" s="33">
        <v>13.604166666666666</v>
      </c>
      <c r="C63" s="33">
        <v>10.130208333333334</v>
      </c>
      <c r="D63" s="33">
        <v>9.7291666666666661</v>
      </c>
      <c r="E63" s="33">
        <v>9.1041666666666661</v>
      </c>
      <c r="F63" s="33">
        <v>9.6875</v>
      </c>
      <c r="G63" s="33">
        <v>9.584905660377359</v>
      </c>
      <c r="H63" s="33">
        <v>8.1294117647058819</v>
      </c>
      <c r="I63" s="33">
        <v>9.3542435424354249</v>
      </c>
      <c r="J63" s="33">
        <v>9.5504672049351367</v>
      </c>
      <c r="K63" s="33">
        <v>9.6239005046863735</v>
      </c>
      <c r="L63" s="33">
        <v>9.9869281045751634</v>
      </c>
      <c r="M63" s="33">
        <v>10.380512593901901</v>
      </c>
      <c r="N63" s="33"/>
      <c r="O63" s="33"/>
      <c r="P63" s="33"/>
      <c r="Q63" s="37">
        <v>7.325503355704698</v>
      </c>
    </row>
    <row r="64" spans="1:17" x14ac:dyDescent="0.35">
      <c r="A64" s="153" t="s">
        <v>173</v>
      </c>
      <c r="B64" s="33"/>
      <c r="C64" s="33"/>
      <c r="D64" s="33"/>
      <c r="E64" s="33"/>
      <c r="F64" s="33"/>
      <c r="G64" s="33"/>
      <c r="H64" s="33"/>
      <c r="I64" s="33"/>
      <c r="J64" s="33"/>
      <c r="K64" s="33"/>
      <c r="L64" s="33"/>
      <c r="M64" s="33"/>
      <c r="N64" s="33"/>
      <c r="O64" s="33"/>
      <c r="P64" s="33"/>
      <c r="Q64" s="37"/>
    </row>
    <row r="65" spans="1:17" x14ac:dyDescent="0.35">
      <c r="A65" s="154" t="s">
        <v>190</v>
      </c>
      <c r="B65" s="33">
        <v>60.53125</v>
      </c>
      <c r="C65" s="33">
        <v>55.03125</v>
      </c>
      <c r="D65" s="33">
        <v>50.127272727272725</v>
      </c>
      <c r="E65" s="33">
        <v>52.618181818181817</v>
      </c>
      <c r="F65" s="33">
        <v>44.587301587301589</v>
      </c>
      <c r="G65" s="33">
        <v>50.033898305084747</v>
      </c>
      <c r="H65" s="33">
        <v>26.40909090909091</v>
      </c>
      <c r="I65" s="33">
        <v>22.363636363636363</v>
      </c>
      <c r="J65" s="33">
        <v>49.912577833125773</v>
      </c>
      <c r="K65" s="33">
        <v>48.454877542548779</v>
      </c>
      <c r="L65" s="33">
        <v>55.924242424242422</v>
      </c>
      <c r="M65" s="33">
        <v>61.339227895392277</v>
      </c>
      <c r="N65" s="33"/>
      <c r="O65" s="33"/>
      <c r="P65" s="33"/>
      <c r="Q65" s="37">
        <v>12.962264150943396</v>
      </c>
    </row>
    <row r="66" spans="1:17" x14ac:dyDescent="0.35">
      <c r="A66" s="154" t="s">
        <v>191</v>
      </c>
      <c r="B66" s="33">
        <v>84.217391304347828</v>
      </c>
      <c r="C66" s="33">
        <v>76.565217391304344</v>
      </c>
      <c r="D66" s="33">
        <v>29.967391304347824</v>
      </c>
      <c r="E66" s="33">
        <v>31.456521739130434</v>
      </c>
      <c r="F66" s="33">
        <v>49.280701754385966</v>
      </c>
      <c r="G66" s="33">
        <v>34.325581395348834</v>
      </c>
      <c r="H66" s="33">
        <v>22.063291139240505</v>
      </c>
      <c r="I66" s="33">
        <v>19.421052631578949</v>
      </c>
      <c r="J66" s="33">
        <v>43.345133381398703</v>
      </c>
      <c r="K66" s="33">
        <v>42.079235760634468</v>
      </c>
      <c r="L66" s="33">
        <v>48.565789473684212</v>
      </c>
      <c r="M66" s="33">
        <v>53.268276856524871</v>
      </c>
      <c r="N66" s="33"/>
      <c r="O66" s="33"/>
      <c r="P66" s="33"/>
      <c r="Q66" s="37">
        <v>18.32</v>
      </c>
    </row>
    <row r="67" spans="1:17" x14ac:dyDescent="0.35">
      <c r="A67" s="157" t="s">
        <v>192</v>
      </c>
      <c r="B67" s="33">
        <v>52.24</v>
      </c>
      <c r="C67" s="33">
        <v>38.9</v>
      </c>
      <c r="D67" s="33">
        <v>49.157894736842103</v>
      </c>
      <c r="E67" s="33">
        <v>46</v>
      </c>
      <c r="F67" s="33">
        <v>48.94736842105263</v>
      </c>
      <c r="G67" s="33">
        <v>53.473684210526315</v>
      </c>
      <c r="H67" s="33">
        <v>54.55263157894737</v>
      </c>
      <c r="I67" s="33">
        <v>63.375</v>
      </c>
      <c r="J67" s="33">
        <v>67.075374323032818</v>
      </c>
      <c r="K67" s="33">
        <v>68.038738451736222</v>
      </c>
      <c r="L67" s="33">
        <v>71.069767441860463</v>
      </c>
      <c r="M67" s="33">
        <v>74.836253583943929</v>
      </c>
      <c r="N67" s="33"/>
      <c r="O67" s="33"/>
      <c r="P67" s="33"/>
      <c r="Q67" s="37">
        <v>50.767441860465119</v>
      </c>
    </row>
    <row r="68" spans="1:17" x14ac:dyDescent="0.35">
      <c r="A68" s="156" t="s">
        <v>234</v>
      </c>
      <c r="B68" s="33"/>
      <c r="C68" s="33"/>
      <c r="D68" s="33"/>
      <c r="E68" s="33"/>
      <c r="F68" s="33"/>
      <c r="G68" s="33"/>
      <c r="H68" s="33"/>
      <c r="I68" s="33"/>
      <c r="J68" s="33"/>
      <c r="K68" s="33"/>
      <c r="L68" s="33"/>
      <c r="M68" s="33"/>
      <c r="N68" s="33"/>
      <c r="O68" s="33"/>
      <c r="P68" s="33"/>
      <c r="Q68" s="37"/>
    </row>
    <row r="69" spans="1:17" x14ac:dyDescent="0.35">
      <c r="A69" s="154" t="s">
        <v>193</v>
      </c>
      <c r="B69" s="33">
        <v>163.25</v>
      </c>
      <c r="C69" s="33">
        <v>121.5625</v>
      </c>
      <c r="D69" s="33">
        <v>103.77777777777777</v>
      </c>
      <c r="E69" s="33">
        <v>97.111111111111114</v>
      </c>
      <c r="F69" s="33">
        <v>93</v>
      </c>
      <c r="G69" s="33">
        <v>96.761904761904759</v>
      </c>
      <c r="H69" s="33">
        <v>98.714285714285708</v>
      </c>
      <c r="I69" s="33">
        <v>120.71428571428571</v>
      </c>
      <c r="J69" s="33">
        <v>120.17671232876712</v>
      </c>
      <c r="K69" s="33">
        <v>121.90273972602739</v>
      </c>
      <c r="L69" s="33">
        <v>127.33333333333333</v>
      </c>
      <c r="M69" s="33">
        <v>134.08162100456622</v>
      </c>
      <c r="N69" s="33"/>
      <c r="O69" s="33"/>
      <c r="P69" s="33"/>
      <c r="Q69" s="37">
        <v>103.95238095238095</v>
      </c>
    </row>
    <row r="70" spans="1:17" x14ac:dyDescent="0.35">
      <c r="A70" s="156" t="s">
        <v>171</v>
      </c>
      <c r="B70" s="33"/>
      <c r="C70" s="33"/>
      <c r="D70" s="33"/>
      <c r="E70" s="33"/>
      <c r="F70" s="33"/>
      <c r="G70" s="33"/>
      <c r="H70" s="33"/>
      <c r="I70" s="33"/>
      <c r="J70" s="33"/>
      <c r="K70" s="33"/>
      <c r="L70" s="33"/>
      <c r="M70" s="33"/>
      <c r="N70" s="33"/>
      <c r="O70" s="33"/>
      <c r="P70" s="33"/>
      <c r="Q70" s="37"/>
    </row>
    <row r="71" spans="1:17" x14ac:dyDescent="0.35">
      <c r="A71" s="153" t="s">
        <v>235</v>
      </c>
      <c r="B71" s="33">
        <v>0.61328950457853959</v>
      </c>
      <c r="C71" s="33">
        <v>0.44589637780834479</v>
      </c>
      <c r="D71" s="33">
        <v>0.42824392480513523</v>
      </c>
      <c r="E71" s="33">
        <v>0.39201614711818794</v>
      </c>
      <c r="F71" s="33">
        <v>0.38549222797927463</v>
      </c>
      <c r="G71" s="33">
        <v>0.41083704003234939</v>
      </c>
      <c r="H71" s="33">
        <v>0.41368988225903014</v>
      </c>
      <c r="I71" s="33">
        <v>0.51639845182318189</v>
      </c>
      <c r="J71" s="33">
        <v>0.54781407329352538</v>
      </c>
      <c r="K71" s="33">
        <v>0.47961733662699302</v>
      </c>
      <c r="L71" s="33">
        <v>0.44783118405627198</v>
      </c>
      <c r="M71" s="33">
        <v>0.42015392402527602</v>
      </c>
      <c r="N71" s="33"/>
      <c r="O71" s="33"/>
      <c r="P71" s="33"/>
      <c r="Q71" s="37">
        <v>0.28848949385489625</v>
      </c>
    </row>
    <row r="72" spans="1:17" x14ac:dyDescent="0.35">
      <c r="A72" s="154" t="s">
        <v>236</v>
      </c>
      <c r="B72" s="33">
        <v>0.38496683861459102</v>
      </c>
      <c r="C72" s="33">
        <v>0.20222920002495376</v>
      </c>
      <c r="D72" s="33">
        <v>0.19329470198675497</v>
      </c>
      <c r="E72" s="33">
        <v>0.18026193668144788</v>
      </c>
      <c r="F72" s="33">
        <v>0.18285489579237121</v>
      </c>
      <c r="G72" s="33">
        <v>0.19803138095702175</v>
      </c>
      <c r="H72" s="33">
        <v>0.19959560947429231</v>
      </c>
      <c r="I72" s="33">
        <v>0.26088298857672121</v>
      </c>
      <c r="J72" s="33">
        <v>0.28073205138119633</v>
      </c>
      <c r="K72" s="33">
        <v>0.27486525304628501</v>
      </c>
      <c r="L72" s="33">
        <v>0.25821715251373045</v>
      </c>
      <c r="M72" s="33">
        <v>0.24167922674499356</v>
      </c>
      <c r="N72" s="33"/>
      <c r="O72" s="33"/>
      <c r="P72" s="33"/>
      <c r="Q72" s="37">
        <v>0.16501625217325572</v>
      </c>
    </row>
    <row r="73" spans="1:17" x14ac:dyDescent="0.35">
      <c r="A73" s="156" t="s">
        <v>237</v>
      </c>
      <c r="B73" s="33"/>
      <c r="C73" s="33"/>
      <c r="D73" s="33"/>
      <c r="E73" s="33"/>
      <c r="F73" s="33"/>
      <c r="G73" s="33"/>
      <c r="H73" s="33"/>
      <c r="I73" s="33"/>
      <c r="J73" s="33"/>
      <c r="K73" s="33"/>
      <c r="L73" s="33"/>
      <c r="M73" s="33"/>
      <c r="N73" s="33"/>
      <c r="O73" s="33"/>
      <c r="P73" s="33"/>
      <c r="Q73" s="37"/>
    </row>
    <row r="74" spans="1:17" x14ac:dyDescent="0.35">
      <c r="A74" s="154" t="s">
        <v>238</v>
      </c>
      <c r="B74" s="33">
        <v>848.60983078162769</v>
      </c>
      <c r="C74" s="33" t="s">
        <v>95</v>
      </c>
      <c r="D74" s="33" t="s">
        <v>95</v>
      </c>
      <c r="E74" s="33" t="s">
        <v>95</v>
      </c>
      <c r="F74" s="33"/>
      <c r="G74" s="33"/>
      <c r="H74" s="33"/>
      <c r="I74" s="33"/>
      <c r="J74" s="33"/>
      <c r="K74" s="33"/>
      <c r="L74" s="33"/>
      <c r="M74" s="33"/>
      <c r="N74" s="33"/>
      <c r="O74" s="33"/>
      <c r="P74" s="33"/>
      <c r="Q74" s="37"/>
    </row>
    <row r="75" spans="1:17" x14ac:dyDescent="0.35">
      <c r="A75" s="155" t="s">
        <v>239</v>
      </c>
      <c r="B75" s="33">
        <v>944.9514059120404</v>
      </c>
      <c r="C75" s="33">
        <v>895.47224224945921</v>
      </c>
      <c r="D75" s="33">
        <v>957.01384282624372</v>
      </c>
      <c r="E75" s="33">
        <v>1008.8119075829384</v>
      </c>
      <c r="F75" s="33">
        <v>1019.9975553638194</v>
      </c>
      <c r="G75" s="33">
        <v>1100.3897620764239</v>
      </c>
      <c r="H75" s="33">
        <v>1189.636193222783</v>
      </c>
      <c r="I75" s="33">
        <v>1189.3685652487384</v>
      </c>
      <c r="J75" s="33">
        <v>1254.8390771449172</v>
      </c>
      <c r="K75" s="33">
        <v>1484.3265977443609</v>
      </c>
      <c r="L75" s="33">
        <v>1381.365248738284</v>
      </c>
      <c r="M75" s="33">
        <v>1421.1710165825523</v>
      </c>
      <c r="N75" s="33"/>
      <c r="O75" s="33"/>
      <c r="P75" s="33"/>
      <c r="Q75" s="37">
        <v>1069.052511415525</v>
      </c>
    </row>
    <row r="76" spans="1:17" x14ac:dyDescent="0.35">
      <c r="A76" s="155" t="s">
        <v>240</v>
      </c>
      <c r="B76" s="33"/>
      <c r="C76" s="33"/>
      <c r="D76" s="33"/>
      <c r="E76" s="33"/>
      <c r="F76" s="33"/>
      <c r="G76" s="33"/>
      <c r="H76" s="33">
        <v>0.14929336188436831</v>
      </c>
      <c r="I76" s="33">
        <v>0.10614123399971236</v>
      </c>
      <c r="J76" s="33">
        <v>0.23636579873619151</v>
      </c>
      <c r="K76" s="33">
        <v>0.24706597016441745</v>
      </c>
      <c r="L76" s="33">
        <v>0.27571524613430942</v>
      </c>
      <c r="M76" s="33">
        <v>0.29215479837597536</v>
      </c>
      <c r="N76" s="33"/>
      <c r="O76" s="33"/>
      <c r="P76" s="33"/>
      <c r="Q76" s="37">
        <v>9.8799165887682464E-2</v>
      </c>
    </row>
    <row r="77" spans="1:17" x14ac:dyDescent="0.35">
      <c r="A77" s="152" t="s">
        <v>241</v>
      </c>
      <c r="B77" s="33"/>
      <c r="C77" s="33"/>
      <c r="D77" s="33"/>
      <c r="E77" s="33"/>
      <c r="F77" s="33"/>
      <c r="G77" s="33"/>
      <c r="H77" s="33"/>
      <c r="I77" s="33"/>
      <c r="J77" s="33"/>
      <c r="K77" s="33"/>
      <c r="L77" s="33"/>
      <c r="M77" s="33"/>
      <c r="N77" s="33"/>
      <c r="O77" s="33"/>
      <c r="P77" s="33"/>
      <c r="Q77" s="37"/>
    </row>
    <row r="78" spans="1:17" x14ac:dyDescent="0.35">
      <c r="A78" s="155" t="s">
        <v>242</v>
      </c>
      <c r="B78" s="33">
        <v>1.3150851581508516</v>
      </c>
      <c r="C78" s="33">
        <v>1.1084752635847526</v>
      </c>
      <c r="D78" s="33">
        <v>0.96595655806182124</v>
      </c>
      <c r="E78" s="33">
        <v>1.0150885633063635</v>
      </c>
      <c r="F78" s="33">
        <v>1.0352549889135254</v>
      </c>
      <c r="G78" s="33">
        <v>1.1073094867807154</v>
      </c>
      <c r="H78" s="33">
        <v>0.85311871227364189</v>
      </c>
      <c r="I78" s="33">
        <v>0.89852150537634412</v>
      </c>
      <c r="J78" s="33">
        <v>1.0824835372780579</v>
      </c>
      <c r="K78" s="33">
        <v>1.1703197445470752</v>
      </c>
      <c r="L78" s="33">
        <v>1.4077142857142857</v>
      </c>
      <c r="M78" s="33">
        <v>1.0413758904109589</v>
      </c>
      <c r="N78" s="33"/>
      <c r="O78" s="33"/>
      <c r="P78" s="33"/>
      <c r="Q78" s="37">
        <v>0.67733333333333334</v>
      </c>
    </row>
    <row r="79" spans="1:17" x14ac:dyDescent="0.35">
      <c r="A79" s="156" t="s">
        <v>172</v>
      </c>
      <c r="B79" s="33"/>
      <c r="C79" s="33"/>
      <c r="D79" s="33"/>
      <c r="E79" s="33"/>
      <c r="F79" s="33"/>
      <c r="G79" s="33"/>
      <c r="H79" s="33"/>
      <c r="I79" s="33"/>
      <c r="J79" s="33"/>
      <c r="K79" s="33"/>
      <c r="L79" s="33"/>
      <c r="M79" s="33"/>
      <c r="N79" s="33"/>
      <c r="O79" s="33"/>
      <c r="P79" s="33"/>
      <c r="Q79" s="37"/>
    </row>
    <row r="80" spans="1:17" x14ac:dyDescent="0.35">
      <c r="A80" s="154" t="s">
        <v>243</v>
      </c>
      <c r="B80" s="33">
        <v>9.5102639296187679</v>
      </c>
      <c r="C80" s="33">
        <v>7.1370757180156659</v>
      </c>
      <c r="D80" s="33">
        <v>5.619684082624544</v>
      </c>
      <c r="E80" s="33">
        <v>5.6403402187120291</v>
      </c>
      <c r="F80" s="33">
        <v>5.6050420168067223</v>
      </c>
      <c r="G80" s="33">
        <v>6.3168567807351081</v>
      </c>
      <c r="H80" s="33">
        <v>5.1707317073170733</v>
      </c>
      <c r="I80" s="33">
        <v>5.2294654498044331</v>
      </c>
      <c r="J80" s="33">
        <v>4.9851821626347999</v>
      </c>
      <c r="K80" s="33">
        <v>5.1210728190338859</v>
      </c>
      <c r="L80" s="33">
        <v>4.9368737474949898</v>
      </c>
      <c r="M80" s="33">
        <v>5.2861720325429387</v>
      </c>
      <c r="N80" s="33"/>
      <c r="O80" s="33"/>
      <c r="P80" s="33"/>
      <c r="Q80" s="37">
        <v>3.1580817051509769</v>
      </c>
    </row>
    <row r="81" spans="1:17" x14ac:dyDescent="0.35">
      <c r="A81" s="155" t="s">
        <v>244</v>
      </c>
      <c r="B81" s="33">
        <v>1081</v>
      </c>
      <c r="C81" s="33">
        <v>1093.4000000000001</v>
      </c>
      <c r="D81" s="33">
        <v>1156.25</v>
      </c>
      <c r="E81" s="33">
        <v>1160.5</v>
      </c>
      <c r="F81" s="33">
        <v>933.8</v>
      </c>
      <c r="G81" s="33">
        <v>996.8</v>
      </c>
      <c r="H81" s="33">
        <v>636</v>
      </c>
      <c r="I81" s="33">
        <v>668.5</v>
      </c>
      <c r="J81" s="33">
        <v>520.67458143074577</v>
      </c>
      <c r="K81" s="33">
        <v>286.17759871071712</v>
      </c>
      <c r="L81" s="33">
        <v>289.8235294117647</v>
      </c>
      <c r="M81" s="33">
        <v>260.34397260273971</v>
      </c>
      <c r="N81" s="33"/>
      <c r="O81" s="33"/>
      <c r="P81" s="33"/>
      <c r="Q81" s="37">
        <v>323.27272727272725</v>
      </c>
    </row>
    <row r="82" spans="1:17" x14ac:dyDescent="0.35">
      <c r="A82" s="152" t="s">
        <v>228</v>
      </c>
      <c r="B82" s="33"/>
      <c r="C82" s="33"/>
      <c r="D82" s="33"/>
      <c r="E82" s="33"/>
      <c r="F82" s="33"/>
      <c r="G82" s="33"/>
      <c r="H82" s="33"/>
      <c r="I82" s="33"/>
      <c r="J82" s="33"/>
      <c r="K82" s="33"/>
      <c r="L82" s="33"/>
      <c r="M82" s="33"/>
      <c r="N82" s="33"/>
      <c r="O82" s="33"/>
      <c r="P82" s="33"/>
      <c r="Q82" s="37"/>
    </row>
    <row r="83" spans="1:17" x14ac:dyDescent="0.35">
      <c r="A83" s="155" t="s">
        <v>229</v>
      </c>
      <c r="B83" s="33"/>
      <c r="C83" s="33"/>
      <c r="D83" s="33"/>
      <c r="E83" s="33"/>
      <c r="F83" s="33"/>
      <c r="G83" s="33"/>
      <c r="H83" s="33">
        <v>76.777777777777771</v>
      </c>
      <c r="I83" s="33">
        <v>93.888888888888886</v>
      </c>
      <c r="J83" s="33">
        <v>106.82374429223745</v>
      </c>
      <c r="K83" s="33">
        <v>108.3579908675799</v>
      </c>
      <c r="L83" s="33">
        <v>113.18518518518519</v>
      </c>
      <c r="M83" s="33">
        <v>128.71835616438358</v>
      </c>
      <c r="N83" s="33"/>
      <c r="O83" s="33"/>
      <c r="P83" s="33"/>
      <c r="Q83" s="37">
        <v>90.958333333333329</v>
      </c>
    </row>
    <row r="84" spans="1:17" x14ac:dyDescent="0.35">
      <c r="A84" s="18"/>
      <c r="B84" s="35"/>
      <c r="C84" s="35"/>
      <c r="D84" s="35"/>
      <c r="E84" s="35"/>
      <c r="F84" s="35"/>
      <c r="G84" s="35"/>
      <c r="H84" s="35"/>
      <c r="I84" s="35"/>
      <c r="J84" s="35"/>
      <c r="K84" s="35"/>
      <c r="L84" s="35"/>
      <c r="M84" s="35"/>
      <c r="N84" s="35"/>
      <c r="O84" s="35"/>
      <c r="P84" s="35"/>
      <c r="Q84" s="18"/>
    </row>
    <row r="85" spans="1:17" ht="15" thickBot="1" x14ac:dyDescent="0.4">
      <c r="A85" s="18"/>
      <c r="B85" s="35"/>
      <c r="C85" s="35"/>
      <c r="D85" s="35"/>
      <c r="E85" s="35"/>
      <c r="F85" s="35"/>
      <c r="G85" s="35"/>
      <c r="H85" s="35"/>
      <c r="I85" s="35"/>
      <c r="J85" s="35"/>
      <c r="K85" s="35"/>
      <c r="L85" s="35"/>
      <c r="M85" s="35"/>
      <c r="N85" s="35"/>
      <c r="O85" s="35"/>
      <c r="P85" s="35"/>
      <c r="Q85" s="18"/>
    </row>
    <row r="86" spans="1:17" x14ac:dyDescent="0.35">
      <c r="A86" s="36" t="s">
        <v>254</v>
      </c>
      <c r="B86" s="35"/>
      <c r="C86" s="35"/>
      <c r="D86" s="35"/>
      <c r="E86" s="35"/>
      <c r="F86" s="35"/>
      <c r="G86" s="35"/>
      <c r="H86" s="35"/>
      <c r="I86" s="35"/>
      <c r="J86" s="35"/>
      <c r="K86" s="35"/>
      <c r="L86" s="35"/>
      <c r="M86" s="35"/>
      <c r="N86" s="35"/>
      <c r="O86" s="35"/>
      <c r="P86" s="35"/>
      <c r="Q86" s="18"/>
    </row>
    <row r="87" spans="1:17" x14ac:dyDescent="0.35">
      <c r="A87" s="152" t="s">
        <v>230</v>
      </c>
      <c r="B87" s="35"/>
      <c r="C87" s="35"/>
      <c r="D87" s="35"/>
      <c r="E87" s="35"/>
      <c r="F87" s="35"/>
      <c r="G87" s="35"/>
      <c r="H87" s="35"/>
      <c r="I87" s="35"/>
      <c r="J87" s="35"/>
      <c r="K87" s="35"/>
      <c r="L87" s="35"/>
      <c r="M87" s="35"/>
      <c r="N87" s="35"/>
      <c r="O87" s="35"/>
      <c r="P87" s="35"/>
      <c r="Q87" s="18"/>
    </row>
    <row r="88" spans="1:17" x14ac:dyDescent="0.35">
      <c r="A88" s="153" t="s">
        <v>231</v>
      </c>
      <c r="B88" s="33">
        <v>163.875</v>
      </c>
      <c r="C88" s="33">
        <v>129.375</v>
      </c>
      <c r="D88" s="33">
        <v>122.1875</v>
      </c>
      <c r="E88" s="33">
        <v>114.75</v>
      </c>
      <c r="F88" s="33">
        <v>109.4375</v>
      </c>
      <c r="G88" s="33">
        <v>94</v>
      </c>
      <c r="H88" s="33">
        <v>103.95</v>
      </c>
      <c r="I88" s="33">
        <v>78.75</v>
      </c>
      <c r="J88" s="33">
        <v>87.525205479452055</v>
      </c>
      <c r="K88" s="33">
        <v>86.491917808219185</v>
      </c>
      <c r="L88" s="33">
        <v>92</v>
      </c>
      <c r="M88" s="33">
        <v>92.907224808331321</v>
      </c>
      <c r="N88" s="33"/>
      <c r="O88" s="33"/>
      <c r="P88" s="33"/>
      <c r="Q88" s="37">
        <v>94.2</v>
      </c>
    </row>
    <row r="89" spans="1:17" x14ac:dyDescent="0.35">
      <c r="A89" s="153" t="s">
        <v>232</v>
      </c>
      <c r="B89" s="33">
        <v>130.1875</v>
      </c>
      <c r="C89" s="33">
        <v>126.8125</v>
      </c>
      <c r="D89" s="33">
        <v>119.125</v>
      </c>
      <c r="E89" s="33">
        <v>110.0625</v>
      </c>
      <c r="F89" s="33">
        <v>112.1875</v>
      </c>
      <c r="G89" s="33">
        <v>89.85</v>
      </c>
      <c r="H89" s="33">
        <v>77.5</v>
      </c>
      <c r="I89" s="33">
        <v>89.45</v>
      </c>
      <c r="J89" s="33">
        <v>94.261643835616439</v>
      </c>
      <c r="K89" s="33">
        <v>94.27068493150685</v>
      </c>
      <c r="L89" s="33">
        <v>99.15</v>
      </c>
      <c r="M89" s="33">
        <v>99.684100140959572</v>
      </c>
      <c r="N89" s="33"/>
      <c r="O89" s="33"/>
      <c r="P89" s="33"/>
      <c r="Q89" s="37">
        <v>79.25</v>
      </c>
    </row>
    <row r="90" spans="1:17" x14ac:dyDescent="0.35">
      <c r="A90" s="156" t="s">
        <v>233</v>
      </c>
      <c r="B90" s="33"/>
      <c r="C90" s="33"/>
      <c r="D90" s="33"/>
      <c r="E90" s="33"/>
      <c r="F90" s="33"/>
      <c r="G90" s="33"/>
      <c r="H90" s="33"/>
      <c r="I90" s="33"/>
      <c r="J90" s="33"/>
      <c r="K90" s="33"/>
      <c r="L90" s="33"/>
      <c r="M90" s="33"/>
      <c r="N90" s="33"/>
      <c r="O90" s="33"/>
      <c r="P90" s="33"/>
      <c r="Q90" s="37"/>
    </row>
    <row r="91" spans="1:17" x14ac:dyDescent="0.35">
      <c r="A91" s="154" t="s">
        <v>189</v>
      </c>
      <c r="B91" s="33">
        <v>47.340909090909093</v>
      </c>
      <c r="C91" s="33">
        <v>46.113636363636367</v>
      </c>
      <c r="D91" s="33">
        <v>43.31818181818182</v>
      </c>
      <c r="E91" s="33">
        <v>40.022727272727273</v>
      </c>
      <c r="F91" s="33">
        <v>40.795454545454547</v>
      </c>
      <c r="G91" s="33">
        <v>35.94</v>
      </c>
      <c r="H91" s="33">
        <v>17.816091954022987</v>
      </c>
      <c r="I91" s="33">
        <v>18.831578947368421</v>
      </c>
      <c r="J91" s="33">
        <v>17.954598825831702</v>
      </c>
      <c r="K91" s="33">
        <v>19.044582814445828</v>
      </c>
      <c r="L91" s="33">
        <v>20.65625</v>
      </c>
      <c r="M91" s="33">
        <v>19.936820028191914</v>
      </c>
      <c r="N91" s="33"/>
      <c r="O91" s="33"/>
      <c r="P91" s="33"/>
      <c r="Q91" s="37">
        <v>16.173469387755102</v>
      </c>
    </row>
    <row r="92" spans="1:17" x14ac:dyDescent="0.35">
      <c r="A92" s="156" t="s">
        <v>234</v>
      </c>
      <c r="B92" s="33"/>
      <c r="C92" s="33"/>
      <c r="D92" s="33"/>
      <c r="E92" s="33"/>
      <c r="F92" s="33"/>
      <c r="G92" s="33"/>
      <c r="H92" s="33"/>
      <c r="I92" s="33"/>
      <c r="J92" s="33"/>
      <c r="K92" s="33"/>
      <c r="L92" s="33"/>
      <c r="M92" s="33"/>
      <c r="N92" s="33"/>
      <c r="O92" s="33"/>
      <c r="P92" s="33"/>
      <c r="Q92" s="37"/>
    </row>
    <row r="93" spans="1:17" x14ac:dyDescent="0.35">
      <c r="A93" s="154" t="s">
        <v>193</v>
      </c>
      <c r="B93" s="33">
        <v>231.44444444444446</v>
      </c>
      <c r="C93" s="33">
        <v>225.44444444444446</v>
      </c>
      <c r="D93" s="33">
        <v>211.77777777777777</v>
      </c>
      <c r="E93" s="33">
        <v>176.1</v>
      </c>
      <c r="F93" s="33">
        <v>179.5</v>
      </c>
      <c r="G93" s="33">
        <v>163.36363636363637</v>
      </c>
      <c r="H93" s="33">
        <v>129.16666666666666</v>
      </c>
      <c r="I93" s="33">
        <v>149.08333333333334</v>
      </c>
      <c r="J93" s="33">
        <v>157.10273972602741</v>
      </c>
      <c r="K93" s="33">
        <v>157.11780821917807</v>
      </c>
      <c r="L93" s="33">
        <v>165.25</v>
      </c>
      <c r="M93" s="33">
        <v>166.14016690159929</v>
      </c>
      <c r="N93" s="33"/>
      <c r="O93" s="33"/>
      <c r="P93" s="33"/>
      <c r="Q93" s="37">
        <v>132.08333333333334</v>
      </c>
    </row>
    <row r="94" spans="1:17" x14ac:dyDescent="0.35">
      <c r="A94" s="156" t="s">
        <v>171</v>
      </c>
      <c r="B94" s="33"/>
      <c r="C94" s="33"/>
      <c r="D94" s="33"/>
      <c r="E94" s="33"/>
      <c r="F94" s="33"/>
      <c r="G94" s="33"/>
      <c r="H94" s="33"/>
      <c r="I94" s="33"/>
      <c r="J94" s="33"/>
      <c r="K94" s="33"/>
      <c r="L94" s="33"/>
      <c r="M94" s="33"/>
      <c r="N94" s="33"/>
      <c r="O94" s="33"/>
      <c r="P94" s="33"/>
      <c r="Q94" s="37"/>
    </row>
    <row r="95" spans="1:17" x14ac:dyDescent="0.35">
      <c r="A95" s="153" t="s">
        <v>235</v>
      </c>
      <c r="B95" s="33">
        <v>1.2332741267021907</v>
      </c>
      <c r="C95" s="33">
        <v>0.99607265586647031</v>
      </c>
      <c r="D95" s="33">
        <v>0.93568973981345116</v>
      </c>
      <c r="E95" s="33">
        <v>0.86450662739322537</v>
      </c>
      <c r="F95" s="33">
        <v>0.88119783996072654</v>
      </c>
      <c r="G95" s="33">
        <v>0.73317013463892289</v>
      </c>
      <c r="H95" s="33">
        <v>0.46076099881093935</v>
      </c>
      <c r="I95" s="33">
        <v>0.53402985074626863</v>
      </c>
      <c r="J95" s="33">
        <v>0.59565019801337404</v>
      </c>
      <c r="K95" s="33">
        <v>0.48232634909954897</v>
      </c>
      <c r="L95" s="33">
        <v>0.51979030144167759</v>
      </c>
      <c r="M95" s="33">
        <v>0.52589870820870255</v>
      </c>
      <c r="N95" s="33"/>
      <c r="O95" s="33"/>
      <c r="P95" s="33"/>
      <c r="Q95" s="37">
        <v>0.43070652173913043</v>
      </c>
    </row>
    <row r="96" spans="1:17" x14ac:dyDescent="0.35">
      <c r="A96" s="154" t="s">
        <v>236</v>
      </c>
      <c r="B96" s="33">
        <v>0.46735472290778551</v>
      </c>
      <c r="C96" s="33">
        <v>0.40596238495398157</v>
      </c>
      <c r="D96" s="33">
        <v>0.38005982053838483</v>
      </c>
      <c r="E96" s="33">
        <v>0.32732342007434945</v>
      </c>
      <c r="F96" s="33">
        <v>0.33364312267657992</v>
      </c>
      <c r="G96" s="33">
        <v>0.26693404634581103</v>
      </c>
      <c r="H96" s="33">
        <v>0.23165446121655955</v>
      </c>
      <c r="I96" s="33">
        <v>0.26781437125748503</v>
      </c>
      <c r="J96" s="33">
        <v>0.28184076494428595</v>
      </c>
      <c r="K96" s="33">
        <v>0.28212085869072823</v>
      </c>
      <c r="L96" s="33">
        <v>0.29636825586608878</v>
      </c>
      <c r="M96" s="33">
        <v>0.29796472916143946</v>
      </c>
      <c r="N96" s="33"/>
      <c r="O96" s="33"/>
      <c r="P96" s="33"/>
      <c r="Q96" s="37">
        <v>0.23881271658882025</v>
      </c>
    </row>
    <row r="97" spans="1:17" x14ac:dyDescent="0.35">
      <c r="A97" s="156" t="s">
        <v>237</v>
      </c>
      <c r="B97" s="33"/>
      <c r="C97" s="33"/>
      <c r="D97" s="33"/>
      <c r="E97" s="33"/>
      <c r="F97" s="33"/>
      <c r="G97" s="33"/>
      <c r="H97" s="33"/>
      <c r="I97" s="33"/>
      <c r="J97" s="33"/>
      <c r="K97" s="33"/>
      <c r="L97" s="33"/>
      <c r="M97" s="33"/>
      <c r="N97" s="33"/>
      <c r="O97" s="33"/>
      <c r="P97" s="33"/>
      <c r="Q97" s="37"/>
    </row>
    <row r="98" spans="1:17" x14ac:dyDescent="0.35">
      <c r="A98" s="154" t="s">
        <v>238</v>
      </c>
      <c r="B98" s="33">
        <v>719.25012087026596</v>
      </c>
      <c r="C98" s="33"/>
      <c r="D98" s="33"/>
      <c r="E98" s="33"/>
      <c r="F98" s="33"/>
      <c r="G98" s="33"/>
      <c r="H98" s="33"/>
      <c r="I98" s="33"/>
      <c r="J98" s="33"/>
      <c r="K98" s="33"/>
      <c r="L98" s="33"/>
      <c r="M98" s="33"/>
      <c r="N98" s="33"/>
      <c r="O98" s="33"/>
      <c r="P98" s="33"/>
      <c r="Q98" s="37"/>
    </row>
    <row r="99" spans="1:17" x14ac:dyDescent="0.35">
      <c r="A99" s="155" t="s">
        <v>239</v>
      </c>
      <c r="B99" s="33">
        <v>635.19509733237203</v>
      </c>
      <c r="C99" s="33">
        <v>573.42249459264599</v>
      </c>
      <c r="D99" s="33">
        <v>532.9475126171593</v>
      </c>
      <c r="E99" s="33">
        <v>587.90580568720384</v>
      </c>
      <c r="F99" s="33">
        <v>570.30816796088584</v>
      </c>
      <c r="G99" s="33">
        <v>570.4589071523767</v>
      </c>
      <c r="H99" s="33">
        <v>587.56567451503031</v>
      </c>
      <c r="I99" s="33">
        <v>602.62653635421293</v>
      </c>
      <c r="J99" s="33">
        <v>648.73670961054347</v>
      </c>
      <c r="K99" s="33">
        <v>708.20567042606513</v>
      </c>
      <c r="L99" s="33">
        <v>627.99851917666217</v>
      </c>
      <c r="M99" s="33">
        <v>656.56567451503031</v>
      </c>
      <c r="N99" s="33"/>
      <c r="O99" s="33"/>
      <c r="P99" s="33"/>
      <c r="Q99" s="37">
        <v>590.63196347031965</v>
      </c>
    </row>
    <row r="100" spans="1:17" x14ac:dyDescent="0.35">
      <c r="A100" s="155" t="s">
        <v>240</v>
      </c>
      <c r="B100" s="33"/>
      <c r="C100" s="33"/>
      <c r="D100" s="33"/>
      <c r="E100" s="33"/>
      <c r="F100" s="33"/>
      <c r="G100" s="33"/>
      <c r="H100" s="33">
        <v>0.60506402793946445</v>
      </c>
      <c r="I100" s="33">
        <v>0.45838183934807913</v>
      </c>
      <c r="J100" s="33">
        <v>0.4982932278932653</v>
      </c>
      <c r="K100" s="33">
        <v>0.49241057676185129</v>
      </c>
      <c r="L100" s="33">
        <v>0.52376885852547683</v>
      </c>
      <c r="M100" s="33">
        <v>0.52893381615901691</v>
      </c>
      <c r="N100" s="33"/>
      <c r="O100" s="33"/>
      <c r="P100" s="33"/>
      <c r="Q100" s="37">
        <v>0.53629376601195555</v>
      </c>
    </row>
    <row r="101" spans="1:17" x14ac:dyDescent="0.35">
      <c r="A101" s="152" t="s">
        <v>241</v>
      </c>
      <c r="B101" s="33"/>
      <c r="C101" s="33"/>
      <c r="D101" s="33"/>
      <c r="E101" s="33"/>
      <c r="F101" s="33"/>
      <c r="G101" s="33"/>
      <c r="H101" s="33"/>
      <c r="I101" s="33"/>
      <c r="J101" s="33"/>
      <c r="K101" s="33"/>
      <c r="L101" s="33"/>
      <c r="M101" s="33"/>
      <c r="N101" s="33"/>
      <c r="O101" s="33"/>
      <c r="P101" s="33"/>
      <c r="Q101" s="37"/>
    </row>
    <row r="102" spans="1:17" x14ac:dyDescent="0.35">
      <c r="A102" s="155" t="s">
        <v>242</v>
      </c>
      <c r="B102" s="33">
        <v>9.41</v>
      </c>
      <c r="C102" s="33">
        <v>8.1980000000000004</v>
      </c>
      <c r="D102" s="33">
        <v>7.7220000000000004</v>
      </c>
      <c r="E102" s="33">
        <v>8.3651162790697668</v>
      </c>
      <c r="F102" s="33">
        <v>8.1330275229357802</v>
      </c>
      <c r="G102" s="33">
        <v>8.3949771689497723</v>
      </c>
      <c r="H102" s="33">
        <v>14.40079365079365</v>
      </c>
      <c r="I102" s="33">
        <v>12.367647058823529</v>
      </c>
      <c r="J102" s="33">
        <v>11.241834256290682</v>
      </c>
      <c r="K102" s="33">
        <v>11.888458281444581</v>
      </c>
      <c r="L102" s="33">
        <v>12.408239700374532</v>
      </c>
      <c r="M102" s="33">
        <v>13.148486675298544</v>
      </c>
      <c r="N102" s="33"/>
      <c r="O102" s="33"/>
      <c r="P102" s="33"/>
      <c r="Q102" s="37">
        <v>16.921951219512195</v>
      </c>
    </row>
    <row r="103" spans="1:17" x14ac:dyDescent="0.35">
      <c r="A103" s="156" t="s">
        <v>172</v>
      </c>
      <c r="B103" s="33"/>
      <c r="C103" s="33"/>
      <c r="D103" s="33"/>
      <c r="E103" s="33"/>
      <c r="F103" s="33"/>
      <c r="G103" s="33"/>
      <c r="H103" s="33"/>
      <c r="I103" s="33"/>
      <c r="J103" s="33"/>
      <c r="K103" s="33"/>
      <c r="L103" s="33"/>
      <c r="M103" s="33"/>
      <c r="N103" s="33"/>
      <c r="O103" s="33"/>
      <c r="P103" s="33"/>
      <c r="Q103" s="37"/>
    </row>
    <row r="104" spans="1:17" x14ac:dyDescent="0.35">
      <c r="A104" s="154" t="s">
        <v>243</v>
      </c>
      <c r="B104" s="33">
        <v>15.325732899022801</v>
      </c>
      <c r="C104" s="33">
        <v>15.014652014652015</v>
      </c>
      <c r="D104" s="33">
        <v>16.570815450643778</v>
      </c>
      <c r="E104" s="33">
        <v>16.887323943661972</v>
      </c>
      <c r="F104" s="33">
        <v>17.048076923076923</v>
      </c>
      <c r="G104" s="33">
        <v>12.464406779661017</v>
      </c>
      <c r="H104" s="33">
        <v>13.490706319702602</v>
      </c>
      <c r="I104" s="33">
        <v>11.139072847682119</v>
      </c>
      <c r="J104" s="33">
        <v>10.497341921436995</v>
      </c>
      <c r="K104" s="33">
        <v>10.934200760525954</v>
      </c>
      <c r="L104" s="33">
        <v>11.503472222222221</v>
      </c>
      <c r="M104" s="33">
        <v>11.27013143597018</v>
      </c>
      <c r="N104" s="33"/>
      <c r="O104" s="33"/>
      <c r="P104" s="33"/>
      <c r="Q104" s="37">
        <v>8.379227053140097</v>
      </c>
    </row>
    <row r="105" spans="1:17" x14ac:dyDescent="0.35">
      <c r="A105" s="155" t="s">
        <v>244</v>
      </c>
      <c r="B105" s="33">
        <v>4705</v>
      </c>
      <c r="C105" s="33">
        <v>4099</v>
      </c>
      <c r="D105" s="33">
        <v>3861</v>
      </c>
      <c r="E105" s="33">
        <v>3597</v>
      </c>
      <c r="F105" s="33">
        <v>3546</v>
      </c>
      <c r="G105" s="33">
        <v>1225.6666666666667</v>
      </c>
      <c r="H105" s="33">
        <v>1209.6666666666667</v>
      </c>
      <c r="I105" s="33">
        <v>1121.3333333333333</v>
      </c>
      <c r="J105" s="33">
        <v>1056.7324200913242</v>
      </c>
      <c r="K105" s="33">
        <v>1089.7753424657533</v>
      </c>
      <c r="L105" s="33">
        <v>1104.3333333333333</v>
      </c>
      <c r="M105" s="33">
        <v>1051.8789340238834</v>
      </c>
      <c r="N105" s="33"/>
      <c r="O105" s="33"/>
      <c r="P105" s="33"/>
      <c r="Q105" s="37">
        <v>1156.3333333333333</v>
      </c>
    </row>
    <row r="106" spans="1:17" x14ac:dyDescent="0.35">
      <c r="A106" s="152" t="s">
        <v>228</v>
      </c>
      <c r="B106" s="33"/>
      <c r="C106" s="33"/>
      <c r="D106" s="33"/>
      <c r="E106" s="33"/>
      <c r="F106" s="33"/>
      <c r="G106" s="33"/>
      <c r="H106" s="33"/>
      <c r="I106" s="33"/>
      <c r="J106" s="33"/>
      <c r="K106" s="33"/>
      <c r="L106" s="33"/>
      <c r="M106" s="33"/>
      <c r="N106" s="33"/>
      <c r="O106" s="33"/>
      <c r="P106" s="33"/>
      <c r="Q106" s="37"/>
    </row>
    <row r="107" spans="1:17" x14ac:dyDescent="0.35">
      <c r="A107" s="155" t="s">
        <v>229</v>
      </c>
      <c r="B107" s="33"/>
      <c r="C107" s="33"/>
      <c r="D107" s="33"/>
      <c r="E107" s="33"/>
      <c r="F107" s="33"/>
      <c r="G107" s="33"/>
      <c r="H107" s="33">
        <v>129.16666666666666</v>
      </c>
      <c r="I107" s="33">
        <v>149.08333333333334</v>
      </c>
      <c r="J107" s="33">
        <v>157.10273972602741</v>
      </c>
      <c r="K107" s="33">
        <v>157.11780821917807</v>
      </c>
      <c r="L107" s="33">
        <v>165.25</v>
      </c>
      <c r="M107" s="33">
        <v>166.14016690159929</v>
      </c>
      <c r="N107" s="33"/>
      <c r="O107" s="33"/>
      <c r="P107" s="33"/>
      <c r="Q107" s="37">
        <v>121.92307692307692</v>
      </c>
    </row>
    <row r="108" spans="1:17" x14ac:dyDescent="0.35">
      <c r="A108" s="18"/>
      <c r="B108" s="35"/>
      <c r="C108" s="35"/>
      <c r="D108" s="35"/>
      <c r="E108" s="35"/>
      <c r="F108" s="35"/>
      <c r="G108" s="35"/>
      <c r="H108" s="35"/>
      <c r="I108" s="35"/>
      <c r="J108" s="35"/>
      <c r="K108" s="35"/>
      <c r="L108" s="35"/>
      <c r="M108" s="35"/>
      <c r="N108" s="35"/>
      <c r="O108" s="35"/>
      <c r="P108" s="35"/>
      <c r="Q108" s="18"/>
    </row>
    <row r="109" spans="1:17" ht="15" thickBot="1" x14ac:dyDescent="0.4">
      <c r="A109" s="18"/>
      <c r="B109" s="35"/>
      <c r="C109" s="35"/>
      <c r="D109" s="35"/>
      <c r="E109" s="35"/>
      <c r="F109" s="35"/>
      <c r="G109" s="35"/>
      <c r="H109" s="35"/>
      <c r="I109" s="35"/>
      <c r="J109" s="35"/>
      <c r="K109" s="35"/>
      <c r="L109" s="35"/>
      <c r="M109" s="35"/>
      <c r="N109" s="35"/>
      <c r="O109" s="35"/>
      <c r="P109" s="35"/>
      <c r="Q109" s="18"/>
    </row>
    <row r="110" spans="1:17" x14ac:dyDescent="0.35">
      <c r="A110" s="36" t="s">
        <v>255</v>
      </c>
      <c r="B110" s="35"/>
      <c r="C110" s="35"/>
      <c r="D110" s="35"/>
      <c r="E110" s="35"/>
      <c r="F110" s="35"/>
      <c r="G110" s="35"/>
      <c r="H110" s="35"/>
      <c r="I110" s="35"/>
      <c r="J110" s="35"/>
      <c r="K110" s="35"/>
      <c r="L110" s="35"/>
      <c r="M110" s="35"/>
      <c r="N110" s="35"/>
      <c r="O110" s="35"/>
      <c r="P110" s="35"/>
      <c r="Q110" s="18"/>
    </row>
    <row r="111" spans="1:17" x14ac:dyDescent="0.35">
      <c r="A111" s="152" t="s">
        <v>230</v>
      </c>
      <c r="B111" s="35"/>
      <c r="C111" s="35"/>
      <c r="D111" s="35"/>
      <c r="E111" s="35"/>
      <c r="F111" s="35"/>
      <c r="G111" s="35"/>
      <c r="H111" s="35"/>
      <c r="I111" s="35"/>
      <c r="J111" s="35"/>
      <c r="K111" s="35"/>
      <c r="L111" s="35"/>
      <c r="M111" s="35"/>
      <c r="N111" s="35"/>
      <c r="O111" s="35"/>
      <c r="P111" s="35"/>
      <c r="Q111" s="18"/>
    </row>
    <row r="112" spans="1:17" x14ac:dyDescent="0.35">
      <c r="A112" s="153" t="s">
        <v>231</v>
      </c>
      <c r="B112" s="35"/>
      <c r="C112" s="35"/>
      <c r="D112" s="35"/>
      <c r="E112" s="35"/>
      <c r="F112" s="35"/>
      <c r="G112" s="35"/>
      <c r="H112" s="35"/>
      <c r="I112" s="35"/>
      <c r="J112" s="33">
        <v>79.94648401826484</v>
      </c>
      <c r="K112" s="33">
        <v>76.587157534246572</v>
      </c>
      <c r="L112" s="33">
        <v>73.875</v>
      </c>
      <c r="M112" s="33">
        <v>71.9375</v>
      </c>
      <c r="N112" s="33"/>
      <c r="O112" s="33"/>
      <c r="P112" s="33"/>
      <c r="Q112" s="37">
        <v>60.705882352941174</v>
      </c>
    </row>
    <row r="113" spans="1:17" x14ac:dyDescent="0.35">
      <c r="A113" s="153" t="s">
        <v>232</v>
      </c>
      <c r="B113" s="35"/>
      <c r="C113" s="35"/>
      <c r="D113" s="35"/>
      <c r="E113" s="35"/>
      <c r="F113" s="35"/>
      <c r="G113" s="35"/>
      <c r="H113" s="35"/>
      <c r="I113" s="35"/>
      <c r="J113" s="33">
        <v>83.101369863013687</v>
      </c>
      <c r="K113" s="33">
        <v>76.643150684931513</v>
      </c>
      <c r="L113" s="33">
        <v>82.875</v>
      </c>
      <c r="M113" s="33">
        <v>80.3125</v>
      </c>
      <c r="N113" s="33"/>
      <c r="O113" s="33"/>
      <c r="P113" s="33"/>
      <c r="Q113" s="37">
        <v>69.470588235294116</v>
      </c>
    </row>
    <row r="114" spans="1:17" x14ac:dyDescent="0.35">
      <c r="A114" s="156" t="s">
        <v>233</v>
      </c>
      <c r="B114" s="35"/>
      <c r="C114" s="35"/>
      <c r="D114" s="35"/>
      <c r="E114" s="35"/>
      <c r="F114" s="35"/>
      <c r="G114" s="35"/>
      <c r="H114" s="35"/>
      <c r="I114" s="35"/>
      <c r="J114" s="33"/>
      <c r="K114" s="33"/>
      <c r="L114" s="33"/>
      <c r="M114" s="33"/>
      <c r="N114" s="33"/>
      <c r="O114" s="33"/>
      <c r="P114" s="33"/>
      <c r="Q114" s="37"/>
    </row>
    <row r="115" spans="1:17" x14ac:dyDescent="0.35">
      <c r="A115" s="154" t="s">
        <v>189</v>
      </c>
      <c r="B115" s="35"/>
      <c r="C115" s="35"/>
      <c r="D115" s="35"/>
      <c r="E115" s="35"/>
      <c r="F115" s="35"/>
      <c r="G115" s="35"/>
      <c r="H115" s="35"/>
      <c r="I115" s="35"/>
      <c r="J115" s="33">
        <v>14.664947622884769</v>
      </c>
      <c r="K115" s="33">
        <v>14.426946011281226</v>
      </c>
      <c r="L115" s="33">
        <v>15.6</v>
      </c>
      <c r="M115" s="33">
        <v>15.117647058823529</v>
      </c>
      <c r="N115" s="33"/>
      <c r="O115" s="33"/>
      <c r="P115" s="33"/>
      <c r="Q115" s="37">
        <v>17.626865671641792</v>
      </c>
    </row>
    <row r="116" spans="1:17" x14ac:dyDescent="0.35">
      <c r="A116" s="156" t="s">
        <v>234</v>
      </c>
      <c r="B116" s="35"/>
      <c r="C116" s="35"/>
      <c r="D116" s="35"/>
      <c r="E116" s="35"/>
      <c r="F116" s="35"/>
      <c r="G116" s="35"/>
      <c r="H116" s="35"/>
      <c r="I116" s="35"/>
      <c r="J116" s="33"/>
      <c r="K116" s="33"/>
      <c r="L116" s="33"/>
      <c r="M116" s="33"/>
      <c r="N116" s="33"/>
      <c r="O116" s="33"/>
      <c r="P116" s="33"/>
      <c r="Q116" s="37"/>
    </row>
    <row r="117" spans="1:17" x14ac:dyDescent="0.35">
      <c r="A117" s="154" t="s">
        <v>193</v>
      </c>
      <c r="B117" s="35"/>
      <c r="C117" s="35"/>
      <c r="D117" s="35"/>
      <c r="E117" s="35"/>
      <c r="F117" s="35"/>
      <c r="G117" s="35"/>
      <c r="H117" s="35"/>
      <c r="I117" s="35"/>
      <c r="J117" s="33">
        <v>207.75342465753423</v>
      </c>
      <c r="K117" s="33">
        <v>204.38173515981737</v>
      </c>
      <c r="L117" s="33">
        <v>221</v>
      </c>
      <c r="M117" s="33">
        <v>214.16666666666666</v>
      </c>
      <c r="N117" s="33"/>
      <c r="O117" s="33"/>
      <c r="P117" s="33"/>
      <c r="Q117" s="37">
        <v>196.83333333333334</v>
      </c>
    </row>
    <row r="118" spans="1:17" x14ac:dyDescent="0.35">
      <c r="A118" s="156" t="s">
        <v>171</v>
      </c>
      <c r="B118" s="35"/>
      <c r="C118" s="35"/>
      <c r="D118" s="35"/>
      <c r="E118" s="35"/>
      <c r="F118" s="35"/>
      <c r="G118" s="35"/>
      <c r="H118" s="35"/>
      <c r="I118" s="35"/>
      <c r="J118" s="33"/>
      <c r="K118" s="33"/>
      <c r="L118" s="33"/>
      <c r="M118" s="33"/>
      <c r="N118" s="33"/>
      <c r="O118" s="33"/>
      <c r="P118" s="33"/>
      <c r="Q118" s="37"/>
    </row>
    <row r="119" spans="1:17" x14ac:dyDescent="0.35">
      <c r="A119" s="153" t="s">
        <v>235</v>
      </c>
      <c r="B119" s="35"/>
      <c r="C119" s="35"/>
      <c r="D119" s="35"/>
      <c r="E119" s="35"/>
      <c r="F119" s="35"/>
      <c r="G119" s="35"/>
      <c r="H119" s="35"/>
      <c r="I119" s="35"/>
      <c r="J119" s="33">
        <v>0.52418862403078448</v>
      </c>
      <c r="K119" s="33">
        <v>0.39443242552554009</v>
      </c>
      <c r="L119" s="33">
        <v>0.44949152542372883</v>
      </c>
      <c r="M119" s="33">
        <v>0.43034159410582717</v>
      </c>
      <c r="N119" s="33"/>
      <c r="O119" s="33"/>
      <c r="P119" s="33"/>
      <c r="Q119" s="37">
        <v>0.53366470854044279</v>
      </c>
    </row>
    <row r="120" spans="1:17" x14ac:dyDescent="0.35">
      <c r="A120" s="154" t="s">
        <v>236</v>
      </c>
      <c r="B120" s="35"/>
      <c r="C120" s="35"/>
      <c r="D120" s="35"/>
      <c r="E120" s="35"/>
      <c r="F120" s="35"/>
      <c r="G120" s="35"/>
      <c r="H120" s="35"/>
      <c r="I120" s="35"/>
      <c r="J120" s="33">
        <v>0.27942626046743002</v>
      </c>
      <c r="K120" s="33">
        <v>0.27489137210466358</v>
      </c>
      <c r="L120" s="33">
        <v>0.29724277067921989</v>
      </c>
      <c r="M120" s="33">
        <v>0.28798744957418199</v>
      </c>
      <c r="N120" s="33"/>
      <c r="O120" s="33"/>
      <c r="P120" s="35"/>
      <c r="Q120" s="37">
        <v>0.38506684056080859</v>
      </c>
    </row>
    <row r="121" spans="1:17" x14ac:dyDescent="0.35">
      <c r="A121" s="156" t="s">
        <v>237</v>
      </c>
      <c r="B121" s="35"/>
      <c r="C121" s="35"/>
      <c r="D121" s="35"/>
      <c r="E121" s="35"/>
      <c r="F121" s="35"/>
      <c r="G121" s="35"/>
      <c r="H121" s="35"/>
      <c r="I121" s="35"/>
      <c r="J121" s="33"/>
      <c r="K121" s="33"/>
      <c r="L121" s="33"/>
      <c r="M121" s="33"/>
      <c r="N121" s="33"/>
      <c r="O121" s="33"/>
      <c r="P121" s="33"/>
      <c r="Q121" s="37"/>
    </row>
    <row r="122" spans="1:17" x14ac:dyDescent="0.35">
      <c r="A122" s="154" t="s">
        <v>354</v>
      </c>
      <c r="B122" s="35"/>
      <c r="C122" s="35"/>
      <c r="D122" s="35"/>
      <c r="E122" s="35"/>
      <c r="F122" s="35"/>
      <c r="G122" s="35"/>
      <c r="H122" s="35"/>
      <c r="I122" s="35"/>
      <c r="J122" s="33"/>
      <c r="K122" s="33"/>
      <c r="L122" s="33"/>
      <c r="M122" s="33"/>
      <c r="N122" s="33"/>
      <c r="O122" s="33"/>
      <c r="P122" s="33"/>
      <c r="Q122" s="37"/>
    </row>
    <row r="123" spans="1:17" x14ac:dyDescent="0.35">
      <c r="A123" s="144" t="s">
        <v>360</v>
      </c>
      <c r="B123" s="35"/>
      <c r="C123" s="35"/>
      <c r="D123" s="35"/>
      <c r="E123" s="35"/>
      <c r="F123" s="35"/>
      <c r="G123" s="35"/>
      <c r="H123" s="35"/>
      <c r="I123" s="35"/>
      <c r="J123" s="33"/>
      <c r="K123" s="33">
        <v>423.58919330289194</v>
      </c>
      <c r="L123" s="33">
        <v>437.58429491982616</v>
      </c>
      <c r="M123" s="33">
        <v>406.70852689944553</v>
      </c>
      <c r="N123" s="33"/>
      <c r="O123" s="33"/>
      <c r="P123" s="33"/>
      <c r="Q123" s="37">
        <v>422.51126331811264</v>
      </c>
    </row>
    <row r="124" spans="1:17" x14ac:dyDescent="0.35">
      <c r="A124" s="155" t="s">
        <v>240</v>
      </c>
      <c r="B124" s="35"/>
      <c r="C124" s="35"/>
      <c r="D124" s="35"/>
      <c r="E124" s="35"/>
      <c r="F124" s="35"/>
      <c r="G124" s="35"/>
      <c r="H124" s="35"/>
      <c r="I124" s="35"/>
      <c r="J124" s="33">
        <v>0.84689072053246661</v>
      </c>
      <c r="K124" s="33">
        <v>0.37531225744194341</v>
      </c>
      <c r="L124" s="33">
        <v>0.36202143950995408</v>
      </c>
      <c r="M124" s="33">
        <v>0.35252679938744258</v>
      </c>
      <c r="N124" s="33"/>
      <c r="O124" s="33"/>
      <c r="P124" s="33"/>
      <c r="Q124" s="37">
        <v>0.31607963246554366</v>
      </c>
    </row>
    <row r="125" spans="1:17" x14ac:dyDescent="0.35">
      <c r="A125" s="152" t="s">
        <v>241</v>
      </c>
      <c r="B125" s="35"/>
      <c r="C125" s="35"/>
      <c r="D125" s="35"/>
      <c r="E125" s="35"/>
      <c r="F125" s="35"/>
      <c r="G125" s="35"/>
      <c r="H125" s="35"/>
      <c r="I125" s="35"/>
      <c r="J125" s="33"/>
      <c r="K125" s="33"/>
      <c r="L125" s="33"/>
      <c r="M125" s="33"/>
      <c r="N125" s="33"/>
      <c r="O125" s="33"/>
      <c r="P125" s="33"/>
      <c r="Q125" s="37"/>
    </row>
    <row r="126" spans="1:17" x14ac:dyDescent="0.35">
      <c r="A126" s="155" t="s">
        <v>242</v>
      </c>
      <c r="B126" s="35"/>
      <c r="C126" s="35"/>
      <c r="D126" s="35"/>
      <c r="E126" s="35"/>
      <c r="F126" s="35"/>
      <c r="G126" s="35"/>
      <c r="H126" s="35"/>
      <c r="I126" s="35"/>
      <c r="J126" s="33">
        <v>16.847508878741756</v>
      </c>
      <c r="K126" s="33">
        <v>18.809306370950207</v>
      </c>
      <c r="L126" s="33">
        <v>18.766129032258064</v>
      </c>
      <c r="M126" s="33">
        <v>20.636363636363637</v>
      </c>
      <c r="N126" s="33"/>
      <c r="O126" s="33"/>
      <c r="P126" s="33"/>
      <c r="Q126" s="37">
        <v>23.294736842105262</v>
      </c>
    </row>
    <row r="127" spans="1:17" x14ac:dyDescent="0.35">
      <c r="A127" s="156" t="s">
        <v>172</v>
      </c>
      <c r="B127" s="35"/>
      <c r="C127" s="35"/>
      <c r="D127" s="35"/>
      <c r="E127" s="35"/>
      <c r="F127" s="35"/>
      <c r="G127" s="35"/>
      <c r="H127" s="35"/>
      <c r="I127" s="35"/>
      <c r="J127" s="33"/>
      <c r="K127" s="33"/>
      <c r="L127" s="33"/>
      <c r="M127" s="33"/>
      <c r="N127" s="33"/>
      <c r="O127" s="33"/>
      <c r="P127" s="33"/>
      <c r="Q127" s="37"/>
    </row>
    <row r="128" spans="1:17" x14ac:dyDescent="0.35">
      <c r="A128" s="154" t="s">
        <v>243</v>
      </c>
      <c r="B128" s="35"/>
      <c r="C128" s="35"/>
      <c r="D128" s="35"/>
      <c r="E128" s="35"/>
      <c r="F128" s="35"/>
      <c r="G128" s="35"/>
      <c r="H128" s="35"/>
      <c r="I128" s="35"/>
      <c r="J128" s="33">
        <v>12.294128100703443</v>
      </c>
      <c r="K128" s="33">
        <v>16.458143074581429</v>
      </c>
      <c r="L128" s="33">
        <v>16.159722222222221</v>
      </c>
      <c r="M128" s="33">
        <v>19.07563025210084</v>
      </c>
      <c r="N128" s="33"/>
      <c r="O128" s="33"/>
      <c r="P128" s="33"/>
      <c r="Q128" s="37">
        <v>9.4572649572649574</v>
      </c>
    </row>
    <row r="129" spans="1:17" x14ac:dyDescent="0.35">
      <c r="A129" s="144" t="s">
        <v>244</v>
      </c>
      <c r="B129" s="35"/>
      <c r="C129" s="35"/>
      <c r="D129" s="35"/>
      <c r="E129" s="35"/>
      <c r="F129" s="35"/>
      <c r="G129" s="35"/>
      <c r="H129" s="35"/>
      <c r="I129" s="35"/>
      <c r="J129" s="33">
        <v>758.13789954337892</v>
      </c>
      <c r="K129" s="33">
        <v>789.9908675799087</v>
      </c>
      <c r="L129" s="33">
        <v>1163.5</v>
      </c>
      <c r="M129" s="33">
        <v>1135</v>
      </c>
      <c r="N129" s="33"/>
      <c r="O129" s="33"/>
      <c r="P129" s="33"/>
      <c r="Q129" s="37"/>
    </row>
    <row r="130" spans="1:17" x14ac:dyDescent="0.35">
      <c r="A130" s="152" t="s">
        <v>228</v>
      </c>
      <c r="B130" s="35"/>
      <c r="C130" s="35"/>
      <c r="D130" s="35"/>
      <c r="E130" s="35"/>
      <c r="F130" s="35"/>
      <c r="G130" s="35"/>
      <c r="H130" s="35"/>
      <c r="I130" s="35"/>
      <c r="J130" s="33"/>
      <c r="K130" s="33"/>
      <c r="L130" s="33"/>
      <c r="M130" s="33"/>
      <c r="N130" s="33"/>
      <c r="O130" s="33"/>
      <c r="P130" s="33"/>
      <c r="Q130" s="37"/>
    </row>
    <row r="131" spans="1:17" x14ac:dyDescent="0.35">
      <c r="A131" s="155" t="s">
        <v>229</v>
      </c>
      <c r="B131" s="35"/>
      <c r="C131" s="35"/>
      <c r="D131" s="35"/>
      <c r="E131" s="35"/>
      <c r="F131" s="35"/>
      <c r="G131" s="35"/>
      <c r="H131" s="35"/>
      <c r="I131" s="35"/>
      <c r="J131" s="33">
        <v>138.50228310502283</v>
      </c>
      <c r="K131" s="33">
        <v>204.38173515981737</v>
      </c>
      <c r="L131" s="33">
        <v>147.33333333333334</v>
      </c>
      <c r="M131" s="33">
        <v>142.77777777777777</v>
      </c>
      <c r="N131" s="33"/>
      <c r="O131" s="33"/>
      <c r="P131" s="33"/>
      <c r="Q131" s="37">
        <v>131.22222222222223</v>
      </c>
    </row>
    <row r="132" spans="1:17" x14ac:dyDescent="0.35">
      <c r="A132" s="18"/>
      <c r="B132" s="35"/>
      <c r="C132" s="35"/>
      <c r="D132" s="35"/>
      <c r="E132" s="35"/>
      <c r="F132" s="35"/>
      <c r="G132" s="35"/>
      <c r="H132" s="35"/>
      <c r="I132" s="35"/>
      <c r="J132" s="35"/>
      <c r="K132" s="35"/>
      <c r="L132" s="35"/>
      <c r="M132" s="35"/>
      <c r="N132" s="35"/>
      <c r="O132" s="35"/>
      <c r="P132" s="35"/>
      <c r="Q132" s="18"/>
    </row>
    <row r="133" spans="1:17" x14ac:dyDescent="0.35">
      <c r="A133" s="18"/>
      <c r="B133" s="35"/>
      <c r="C133" s="35"/>
      <c r="D133" s="35"/>
      <c r="E133" s="35"/>
      <c r="F133" s="35"/>
      <c r="G133" s="35"/>
      <c r="H133" s="35"/>
      <c r="I133" s="35"/>
      <c r="J133" s="35"/>
      <c r="K133" s="35"/>
      <c r="L133" s="35"/>
      <c r="M133" s="35"/>
      <c r="N133" s="35"/>
      <c r="O133" s="35"/>
      <c r="P133" s="35"/>
      <c r="Q133" s="18"/>
    </row>
    <row r="134" spans="1:17" ht="15.5" x14ac:dyDescent="0.35">
      <c r="A134" s="44" t="s">
        <v>186</v>
      </c>
      <c r="B134" s="35"/>
      <c r="C134" s="35"/>
      <c r="D134" s="35"/>
      <c r="E134" s="35"/>
      <c r="F134" s="35"/>
      <c r="G134" s="35"/>
      <c r="H134" s="35"/>
      <c r="I134" s="35"/>
      <c r="J134" s="35"/>
      <c r="K134" s="35"/>
      <c r="L134" s="35"/>
      <c r="M134" s="35"/>
      <c r="N134" s="35"/>
      <c r="O134" s="35"/>
      <c r="P134" s="35"/>
      <c r="Q134" s="18"/>
    </row>
    <row r="135" spans="1:17" ht="15" thickBot="1" x14ac:dyDescent="0.4">
      <c r="A135" s="25"/>
      <c r="B135" s="18" t="s">
        <v>323</v>
      </c>
      <c r="C135" s="18"/>
      <c r="D135" s="18"/>
      <c r="E135" s="18"/>
      <c r="F135" s="18"/>
      <c r="G135" s="35"/>
      <c r="H135" s="35"/>
      <c r="I135" s="35"/>
      <c r="J135" s="35"/>
      <c r="K135" s="35"/>
      <c r="L135" s="35"/>
      <c r="M135" s="35"/>
      <c r="N135" s="35"/>
      <c r="O135" s="35"/>
      <c r="P135" s="35"/>
      <c r="Q135" s="18"/>
    </row>
    <row r="136" spans="1:17" ht="15" thickBot="1" x14ac:dyDescent="0.4">
      <c r="A136" s="25"/>
      <c r="B136" s="19" t="s">
        <v>316</v>
      </c>
      <c r="C136" s="19" t="s">
        <v>317</v>
      </c>
      <c r="D136" s="19" t="s">
        <v>318</v>
      </c>
      <c r="E136" s="19" t="s">
        <v>319</v>
      </c>
      <c r="F136" s="19" t="s">
        <v>320</v>
      </c>
      <c r="G136" s="35"/>
      <c r="H136" s="35"/>
      <c r="I136" s="35"/>
      <c r="J136" s="35"/>
      <c r="K136" s="35"/>
      <c r="L136" s="35"/>
      <c r="M136" s="35"/>
      <c r="N136" s="35"/>
      <c r="O136" s="35"/>
      <c r="P136" s="35"/>
      <c r="Q136" s="18"/>
    </row>
    <row r="137" spans="1:17" ht="15" thickBot="1" x14ac:dyDescent="0.4">
      <c r="A137" s="25"/>
      <c r="B137" s="20" t="s">
        <v>321</v>
      </c>
      <c r="C137" s="20" t="s">
        <v>322</v>
      </c>
      <c r="D137" s="20" t="s">
        <v>294</v>
      </c>
      <c r="E137" s="20" t="s">
        <v>284</v>
      </c>
      <c r="F137" s="20" t="s">
        <v>285</v>
      </c>
      <c r="G137" s="35"/>
      <c r="H137" s="35"/>
      <c r="I137" s="35"/>
      <c r="J137" s="35"/>
      <c r="K137" s="35"/>
      <c r="L137" s="35"/>
      <c r="M137" s="35"/>
      <c r="N137" s="35"/>
      <c r="O137" s="35"/>
      <c r="P137" s="35"/>
      <c r="Q137" s="18"/>
    </row>
    <row r="138" spans="1:17" x14ac:dyDescent="0.35">
      <c r="A138" s="25"/>
      <c r="B138" s="21"/>
      <c r="C138" s="18"/>
      <c r="D138" s="18"/>
      <c r="E138" s="18"/>
      <c r="F138" s="18"/>
      <c r="G138" s="35"/>
      <c r="H138" s="35"/>
      <c r="I138" s="35"/>
      <c r="J138" s="35"/>
      <c r="K138" s="35"/>
      <c r="L138" s="35"/>
      <c r="M138" s="35"/>
      <c r="N138" s="35"/>
      <c r="O138" s="35"/>
      <c r="P138" s="35"/>
      <c r="Q138" s="18"/>
    </row>
    <row r="139" spans="1:17" x14ac:dyDescent="0.35">
      <c r="A139" s="25"/>
      <c r="B139" s="35"/>
      <c r="C139" s="35"/>
      <c r="D139" s="35"/>
      <c r="E139" s="35"/>
      <c r="F139" s="35"/>
      <c r="G139" s="35"/>
      <c r="H139" s="35"/>
      <c r="I139" s="35"/>
      <c r="J139" s="35"/>
      <c r="K139" s="35"/>
      <c r="L139" s="35"/>
      <c r="M139" s="35"/>
      <c r="N139" s="35"/>
      <c r="O139" s="35"/>
      <c r="P139" s="35"/>
      <c r="Q139" s="18"/>
    </row>
    <row r="140" spans="1:17" x14ac:dyDescent="0.35">
      <c r="A140" s="39" t="s">
        <v>200</v>
      </c>
      <c r="B140" s="35"/>
      <c r="C140" s="35"/>
      <c r="D140" s="35"/>
      <c r="E140" s="35"/>
      <c r="F140" s="35"/>
      <c r="G140" s="35"/>
      <c r="H140" s="35"/>
      <c r="I140" s="35"/>
      <c r="J140" s="35"/>
      <c r="K140" s="35"/>
      <c r="L140" s="35"/>
      <c r="M140" s="35"/>
      <c r="N140" s="35"/>
      <c r="O140" s="35"/>
      <c r="P140" s="35"/>
      <c r="Q140" s="18"/>
    </row>
    <row r="141" spans="1:17" x14ac:dyDescent="0.35">
      <c r="A141" s="18" t="s">
        <v>206</v>
      </c>
      <c r="B141" s="33">
        <v>2.75</v>
      </c>
      <c r="C141" s="33">
        <v>3.2666666666666666</v>
      </c>
      <c r="D141" s="33">
        <v>2.7692307692307692</v>
      </c>
      <c r="E141" s="33">
        <v>3.1428571428571428</v>
      </c>
      <c r="F141" s="33">
        <v>2.8888888888888888</v>
      </c>
      <c r="G141" s="33">
        <v>3</v>
      </c>
      <c r="H141" s="33">
        <v>3.3333333333333335</v>
      </c>
      <c r="I141" s="33">
        <v>3.1428571428571428</v>
      </c>
      <c r="J141" s="33">
        <v>3.2727272727272729</v>
      </c>
      <c r="K141" s="33">
        <v>3.2</v>
      </c>
      <c r="L141" s="33">
        <v>3.5454545454545454</v>
      </c>
      <c r="M141" s="33">
        <v>3.4166666666666665</v>
      </c>
      <c r="N141" s="33"/>
      <c r="O141" s="33"/>
      <c r="P141" s="33"/>
      <c r="Q141" s="37">
        <v>3.5555555555555554</v>
      </c>
    </row>
    <row r="142" spans="1:17" x14ac:dyDescent="0.35">
      <c r="A142" s="18" t="s">
        <v>207</v>
      </c>
      <c r="B142" s="33">
        <v>3</v>
      </c>
      <c r="C142" s="33">
        <v>3.6666666666666665</v>
      </c>
      <c r="D142" s="33">
        <v>2.9230769230769229</v>
      </c>
      <c r="E142" s="33">
        <v>3.7142857142857144</v>
      </c>
      <c r="F142" s="33">
        <v>3.2222222222222223</v>
      </c>
      <c r="G142" s="33">
        <v>3.3333333333333335</v>
      </c>
      <c r="H142" s="33">
        <v>3.5555555555555554</v>
      </c>
      <c r="I142" s="33">
        <v>3.6428571428571428</v>
      </c>
      <c r="J142" s="33">
        <v>3.8181818181818183</v>
      </c>
      <c r="K142" s="33">
        <v>3.7</v>
      </c>
      <c r="L142" s="33">
        <v>4</v>
      </c>
      <c r="M142" s="33">
        <v>3.8181818181818183</v>
      </c>
      <c r="N142" s="33"/>
      <c r="O142" s="33"/>
      <c r="P142" s="33"/>
      <c r="Q142" s="37">
        <v>4.1111111111111107</v>
      </c>
    </row>
    <row r="143" spans="1:17" x14ac:dyDescent="0.35">
      <c r="A143" s="39" t="s">
        <v>201</v>
      </c>
      <c r="B143" s="33"/>
      <c r="C143" s="33"/>
      <c r="D143" s="33"/>
      <c r="E143" s="33"/>
      <c r="F143" s="33"/>
      <c r="G143" s="33"/>
      <c r="H143" s="33"/>
      <c r="I143" s="33"/>
      <c r="J143" s="33"/>
      <c r="K143" s="33"/>
      <c r="L143" s="33"/>
      <c r="M143" s="33"/>
      <c r="N143" s="33"/>
      <c r="O143" s="33"/>
      <c r="P143" s="33"/>
      <c r="Q143" s="37"/>
    </row>
    <row r="144" spans="1:17" x14ac:dyDescent="0.35">
      <c r="A144" s="18" t="s">
        <v>206</v>
      </c>
      <c r="B144" s="33">
        <v>3</v>
      </c>
      <c r="C144" s="33">
        <v>3.3333333333333335</v>
      </c>
      <c r="D144" s="33">
        <v>3.1538461538461537</v>
      </c>
      <c r="E144" s="33">
        <v>3.2857142857142856</v>
      </c>
      <c r="F144" s="33">
        <v>3</v>
      </c>
      <c r="G144" s="33">
        <v>2.8888888888888888</v>
      </c>
      <c r="H144" s="33">
        <v>3.1111111111111112</v>
      </c>
      <c r="I144" s="33">
        <v>3</v>
      </c>
      <c r="J144" s="33">
        <v>3.1818181818181817</v>
      </c>
      <c r="K144" s="33">
        <v>3.4</v>
      </c>
      <c r="L144" s="33">
        <v>3.2727272727272729</v>
      </c>
      <c r="M144" s="33">
        <v>3.3333333333333335</v>
      </c>
      <c r="N144" s="33"/>
      <c r="O144" s="33"/>
      <c r="P144" s="33"/>
      <c r="Q144" s="37">
        <v>3.5555555555555554</v>
      </c>
    </row>
    <row r="145" spans="1:17" x14ac:dyDescent="0.35">
      <c r="A145" s="18" t="s">
        <v>207</v>
      </c>
      <c r="B145" s="33">
        <v>3.25</v>
      </c>
      <c r="C145" s="33">
        <v>3.5333333333333332</v>
      </c>
      <c r="D145" s="33">
        <v>3.3076923076923075</v>
      </c>
      <c r="E145" s="33">
        <v>3.5714285714285716</v>
      </c>
      <c r="F145" s="33">
        <v>3.2222222222222223</v>
      </c>
      <c r="G145" s="33">
        <v>3.3333333333333335</v>
      </c>
      <c r="H145" s="33">
        <v>3.4444444444444446</v>
      </c>
      <c r="I145" s="33">
        <v>3.3571428571428572</v>
      </c>
      <c r="J145" s="33">
        <v>3.4</v>
      </c>
      <c r="K145" s="33">
        <v>3.6</v>
      </c>
      <c r="L145" s="33">
        <v>3.3636363636363638</v>
      </c>
      <c r="M145" s="33">
        <v>3.6666666666666665</v>
      </c>
      <c r="N145" s="33"/>
      <c r="O145" s="33"/>
      <c r="P145" s="33"/>
      <c r="Q145" s="37">
        <v>4.1111111111111107</v>
      </c>
    </row>
    <row r="146" spans="1:17" x14ac:dyDescent="0.35">
      <c r="A146" s="39" t="s">
        <v>202</v>
      </c>
      <c r="B146" s="33"/>
      <c r="C146" s="33"/>
      <c r="D146" s="33"/>
      <c r="E146" s="33"/>
      <c r="F146" s="33"/>
      <c r="G146" s="33"/>
      <c r="H146" s="33"/>
      <c r="I146" s="33"/>
      <c r="J146" s="33"/>
      <c r="K146" s="33"/>
      <c r="L146" s="33"/>
      <c r="M146" s="33"/>
      <c r="N146" s="33"/>
      <c r="O146" s="33"/>
      <c r="P146" s="33"/>
      <c r="Q146" s="37"/>
    </row>
    <row r="147" spans="1:17" x14ac:dyDescent="0.35">
      <c r="A147" s="18" t="s">
        <v>206</v>
      </c>
      <c r="B147" s="33">
        <v>2.5</v>
      </c>
      <c r="C147" s="33">
        <v>2.8</v>
      </c>
      <c r="D147" s="33">
        <v>2.7692307692307692</v>
      </c>
      <c r="E147" s="33">
        <v>3</v>
      </c>
      <c r="F147" s="33">
        <v>2.6666666666666665</v>
      </c>
      <c r="G147" s="33">
        <v>2.4444444444444446</v>
      </c>
      <c r="H147" s="33">
        <v>3</v>
      </c>
      <c r="I147" s="33">
        <v>2.5714285714285716</v>
      </c>
      <c r="J147" s="33">
        <v>2.9090909090909092</v>
      </c>
      <c r="K147" s="33">
        <v>2.6</v>
      </c>
      <c r="L147" s="33">
        <v>3</v>
      </c>
      <c r="M147" s="33">
        <v>3.0833333333333335</v>
      </c>
      <c r="N147" s="33"/>
      <c r="O147" s="33"/>
      <c r="P147" s="33"/>
      <c r="Q147" s="37">
        <v>3.3333333333333335</v>
      </c>
    </row>
    <row r="148" spans="1:17" x14ac:dyDescent="0.35">
      <c r="A148" s="18" t="s">
        <v>207</v>
      </c>
      <c r="B148" s="33">
        <v>2.75</v>
      </c>
      <c r="C148" s="33">
        <v>3</v>
      </c>
      <c r="D148" s="33">
        <v>3</v>
      </c>
      <c r="E148" s="33">
        <v>3.2857142857142856</v>
      </c>
      <c r="F148" s="33">
        <v>3.125</v>
      </c>
      <c r="G148" s="33">
        <v>2.75</v>
      </c>
      <c r="H148" s="33">
        <v>3.25</v>
      </c>
      <c r="I148" s="33">
        <v>2.7857142857142856</v>
      </c>
      <c r="J148" s="33">
        <v>3.0909090909090908</v>
      </c>
      <c r="K148" s="33">
        <v>3</v>
      </c>
      <c r="L148" s="33">
        <v>3.0909090909090908</v>
      </c>
      <c r="M148" s="33">
        <v>3</v>
      </c>
      <c r="N148" s="33"/>
      <c r="O148" s="33"/>
      <c r="P148" s="33"/>
      <c r="Q148" s="37">
        <v>3.3333333333333335</v>
      </c>
    </row>
    <row r="149" spans="1:17" x14ac:dyDescent="0.35">
      <c r="A149" s="39" t="s">
        <v>203</v>
      </c>
      <c r="B149" s="33"/>
      <c r="C149" s="33"/>
      <c r="D149" s="33"/>
      <c r="E149" s="33"/>
      <c r="F149" s="33"/>
      <c r="G149" s="33"/>
      <c r="H149" s="33"/>
      <c r="I149" s="33"/>
      <c r="J149" s="33"/>
      <c r="K149" s="33"/>
      <c r="L149" s="33"/>
      <c r="M149" s="33"/>
      <c r="N149" s="33"/>
      <c r="O149" s="33"/>
      <c r="P149" s="33"/>
      <c r="Q149" s="37"/>
    </row>
    <row r="150" spans="1:17" x14ac:dyDescent="0.35">
      <c r="A150" s="18" t="s">
        <v>206</v>
      </c>
      <c r="B150" s="33">
        <v>2.1428571428571428</v>
      </c>
      <c r="C150" s="33">
        <v>2.8</v>
      </c>
      <c r="D150" s="33">
        <v>2.0769230769230771</v>
      </c>
      <c r="E150" s="33">
        <v>2.4285714285714284</v>
      </c>
      <c r="F150" s="33">
        <v>2</v>
      </c>
      <c r="G150" s="33">
        <v>1.8888888888888888</v>
      </c>
      <c r="H150" s="33">
        <v>2.8888888888888888</v>
      </c>
      <c r="I150" s="33">
        <v>2.5</v>
      </c>
      <c r="J150" s="33">
        <v>2.6363636363636362</v>
      </c>
      <c r="K150" s="33">
        <v>2.4</v>
      </c>
      <c r="L150" s="33">
        <v>2.5454545454545454</v>
      </c>
      <c r="M150" s="33">
        <v>2.3333333333333335</v>
      </c>
      <c r="N150" s="33"/>
      <c r="O150" s="33"/>
      <c r="P150" s="33"/>
      <c r="Q150" s="37">
        <v>2.5555555555555554</v>
      </c>
    </row>
    <row r="151" spans="1:17" x14ac:dyDescent="0.35">
      <c r="A151" s="18" t="s">
        <v>207</v>
      </c>
      <c r="B151" s="33">
        <v>2.5714285714285716</v>
      </c>
      <c r="C151" s="33">
        <v>2.87</v>
      </c>
      <c r="D151" s="33">
        <v>2.3076923076923075</v>
      </c>
      <c r="E151" s="33">
        <v>2.7142857142857144</v>
      </c>
      <c r="F151" s="33">
        <v>2.625</v>
      </c>
      <c r="G151" s="33">
        <v>2.4444444444444446</v>
      </c>
      <c r="H151" s="33">
        <v>2.7777777777777777</v>
      </c>
      <c r="I151" s="33">
        <v>2.5</v>
      </c>
      <c r="J151" s="33">
        <v>2.6363636363636362</v>
      </c>
      <c r="K151" s="33">
        <v>2.8</v>
      </c>
      <c r="L151" s="33">
        <v>2.7272727272727271</v>
      </c>
      <c r="M151" s="33">
        <v>2.6666666666666665</v>
      </c>
      <c r="N151" s="33"/>
      <c r="O151" s="33"/>
      <c r="P151" s="33"/>
      <c r="Q151" s="37">
        <v>2.7777777777777777</v>
      </c>
    </row>
    <row r="152" spans="1:17" x14ac:dyDescent="0.35">
      <c r="A152" s="39" t="s">
        <v>204</v>
      </c>
      <c r="B152" s="33"/>
      <c r="C152" s="33"/>
      <c r="D152" s="33"/>
      <c r="E152" s="33"/>
      <c r="F152" s="33"/>
      <c r="G152" s="33"/>
      <c r="H152" s="33"/>
      <c r="I152" s="33"/>
      <c r="J152" s="33"/>
      <c r="K152" s="33"/>
      <c r="L152" s="33"/>
      <c r="M152" s="33"/>
      <c r="N152" s="33"/>
      <c r="O152" s="33"/>
      <c r="P152" s="33"/>
      <c r="Q152" s="37"/>
    </row>
    <row r="153" spans="1:17" x14ac:dyDescent="0.35">
      <c r="A153" s="18" t="s">
        <v>206</v>
      </c>
      <c r="B153" s="33">
        <v>2.125</v>
      </c>
      <c r="C153" s="33">
        <v>2.9333333333333331</v>
      </c>
      <c r="D153" s="33">
        <v>2.6153846153846154</v>
      </c>
      <c r="E153" s="33">
        <v>3.1428571428571428</v>
      </c>
      <c r="F153" s="33">
        <v>3.1111111111111112</v>
      </c>
      <c r="G153" s="33">
        <v>3.1428571428571428</v>
      </c>
      <c r="H153" s="33">
        <v>3</v>
      </c>
      <c r="I153" s="33">
        <v>2.9230769230769229</v>
      </c>
      <c r="J153" s="33">
        <v>2.9</v>
      </c>
      <c r="K153" s="33">
        <v>3.25</v>
      </c>
      <c r="L153" s="33">
        <v>3.2727272727272729</v>
      </c>
      <c r="M153" s="33">
        <v>3.0833333333333335</v>
      </c>
      <c r="N153" s="33"/>
      <c r="O153" s="33"/>
      <c r="P153" s="33"/>
      <c r="Q153" s="37">
        <v>2.8888888888888888</v>
      </c>
    </row>
    <row r="154" spans="1:17" x14ac:dyDescent="0.35">
      <c r="A154" s="18" t="s">
        <v>207</v>
      </c>
      <c r="B154" s="33">
        <v>2.25</v>
      </c>
      <c r="C154" s="33">
        <v>2.9333333333333331</v>
      </c>
      <c r="D154" s="33">
        <v>2.5384615384615383</v>
      </c>
      <c r="E154" s="33">
        <v>3.2857142857142856</v>
      </c>
      <c r="F154" s="33">
        <v>3.1111111111111112</v>
      </c>
      <c r="G154" s="33">
        <v>3.2857142857142856</v>
      </c>
      <c r="H154" s="33">
        <v>3.2222222222222223</v>
      </c>
      <c r="I154" s="33">
        <v>2.9230769230769229</v>
      </c>
      <c r="J154" s="33">
        <v>2.7</v>
      </c>
      <c r="K154" s="33">
        <v>3.25</v>
      </c>
      <c r="L154" s="33">
        <v>3.2727272727272729</v>
      </c>
      <c r="M154" s="33">
        <v>2.9166666666666665</v>
      </c>
      <c r="N154" s="33"/>
      <c r="O154" s="33"/>
      <c r="P154" s="33"/>
      <c r="Q154" s="37">
        <v>3.1111111111111112</v>
      </c>
    </row>
    <row r="155" spans="1:17" x14ac:dyDescent="0.35">
      <c r="A155" s="39" t="s">
        <v>205</v>
      </c>
      <c r="B155" s="33"/>
      <c r="C155" s="33"/>
      <c r="D155" s="33"/>
      <c r="E155" s="33"/>
      <c r="F155" s="33"/>
      <c r="G155" s="33"/>
      <c r="H155" s="33"/>
      <c r="I155" s="33"/>
      <c r="J155" s="33"/>
      <c r="K155" s="33"/>
      <c r="L155" s="33"/>
      <c r="M155" s="33"/>
      <c r="N155" s="33"/>
      <c r="O155" s="33"/>
      <c r="P155" s="33"/>
      <c r="Q155" s="37"/>
    </row>
    <row r="156" spans="1:17" x14ac:dyDescent="0.35">
      <c r="A156" s="18" t="s">
        <v>206</v>
      </c>
      <c r="B156" s="33">
        <v>3.1428571428571428</v>
      </c>
      <c r="C156" s="33">
        <v>3.2</v>
      </c>
      <c r="D156" s="33">
        <v>2.8333333333333335</v>
      </c>
      <c r="E156" s="33">
        <v>3.1428571428571428</v>
      </c>
      <c r="F156" s="33">
        <v>3.4444444444444446</v>
      </c>
      <c r="G156" s="33">
        <v>3.3333333333333335</v>
      </c>
      <c r="H156" s="33">
        <v>3.5</v>
      </c>
      <c r="I156" s="33">
        <v>3.6153846153846154</v>
      </c>
      <c r="J156" s="33">
        <v>3.5</v>
      </c>
      <c r="K156" s="33">
        <v>3.6</v>
      </c>
      <c r="L156" s="33">
        <v>3.75</v>
      </c>
      <c r="M156" s="33">
        <v>3.4166666666666665</v>
      </c>
      <c r="N156" s="33"/>
      <c r="O156" s="33"/>
      <c r="P156" s="33"/>
      <c r="Q156" s="37">
        <v>3.2857142857142856</v>
      </c>
    </row>
    <row r="157" spans="1:17" x14ac:dyDescent="0.35">
      <c r="A157" s="18" t="s">
        <v>207</v>
      </c>
      <c r="B157" s="33">
        <v>3.1428571428571428</v>
      </c>
      <c r="C157" s="33">
        <v>3.0666666666666669</v>
      </c>
      <c r="D157" s="33">
        <v>2.5833333333333335</v>
      </c>
      <c r="E157" s="33">
        <v>3.1428571428571428</v>
      </c>
      <c r="F157" s="33">
        <v>3.4444444444444446</v>
      </c>
      <c r="G157" s="33">
        <v>3.375</v>
      </c>
      <c r="H157" s="33">
        <v>3.125</v>
      </c>
      <c r="I157" s="33">
        <v>3.0769230769230771</v>
      </c>
      <c r="J157" s="33">
        <v>2.9</v>
      </c>
      <c r="K157" s="33">
        <v>3.5</v>
      </c>
      <c r="L157" s="33">
        <v>3.5</v>
      </c>
      <c r="M157" s="33">
        <v>3.4166666666666665</v>
      </c>
      <c r="N157" s="33"/>
      <c r="O157" s="33"/>
      <c r="P157" s="33"/>
      <c r="Q157" s="37">
        <v>2.7142857142857144</v>
      </c>
    </row>
    <row r="158" spans="1:17" x14ac:dyDescent="0.35">
      <c r="A158" s="18"/>
      <c r="B158" s="35"/>
      <c r="C158" s="35"/>
      <c r="D158" s="35"/>
      <c r="E158" s="35"/>
      <c r="F158" s="35"/>
      <c r="G158" s="35"/>
      <c r="H158" s="35"/>
      <c r="I158" s="35"/>
      <c r="J158" s="35"/>
      <c r="K158" s="35"/>
      <c r="L158" s="35"/>
      <c r="M158" s="35"/>
      <c r="N158" s="35"/>
      <c r="O158" s="35"/>
      <c r="P158" s="35"/>
      <c r="Q158" s="18"/>
    </row>
    <row r="159" spans="1:17" x14ac:dyDescent="0.35">
      <c r="A159" s="18"/>
      <c r="B159" s="35"/>
      <c r="C159" s="35"/>
      <c r="D159" s="35"/>
      <c r="E159" s="35"/>
      <c r="F159" s="35"/>
      <c r="G159" s="35"/>
      <c r="H159" s="35"/>
      <c r="I159" s="35"/>
      <c r="J159" s="35"/>
      <c r="K159" s="35"/>
      <c r="L159" s="35"/>
      <c r="M159" s="35"/>
      <c r="N159" s="35"/>
      <c r="O159" s="35"/>
      <c r="P159" s="35"/>
      <c r="Q159" s="18"/>
    </row>
    <row r="160" spans="1:17" x14ac:dyDescent="0.35">
      <c r="A160" s="18"/>
      <c r="B160" s="35"/>
      <c r="C160" s="35"/>
      <c r="D160" s="35"/>
      <c r="E160" s="35"/>
      <c r="F160" s="35"/>
      <c r="G160" s="35"/>
      <c r="H160" s="35"/>
      <c r="I160" s="35"/>
      <c r="J160" s="35"/>
      <c r="K160" s="35"/>
      <c r="L160" s="35"/>
      <c r="M160" s="35"/>
      <c r="N160" s="35"/>
      <c r="O160" s="35"/>
      <c r="P160" s="35"/>
      <c r="Q160" s="18"/>
    </row>
    <row r="161" spans="1:17" ht="15.5" x14ac:dyDescent="0.35">
      <c r="A161" s="43" t="s">
        <v>166</v>
      </c>
      <c r="B161" s="35"/>
      <c r="C161" s="35"/>
      <c r="D161" s="35"/>
      <c r="E161" s="35"/>
      <c r="F161" s="35"/>
      <c r="G161" s="35"/>
      <c r="H161" s="35"/>
      <c r="I161" s="35"/>
      <c r="J161" s="35"/>
      <c r="K161" s="35"/>
      <c r="L161" s="35"/>
      <c r="M161" s="35"/>
      <c r="N161" s="35"/>
      <c r="O161" s="35"/>
      <c r="P161" s="35"/>
      <c r="Q161" s="18"/>
    </row>
    <row r="162" spans="1:17" x14ac:dyDescent="0.35">
      <c r="A162" s="40"/>
      <c r="B162" s="35"/>
      <c r="C162" s="35"/>
      <c r="D162" s="35"/>
      <c r="E162" s="35"/>
      <c r="F162" s="35"/>
      <c r="G162" s="35"/>
      <c r="H162" s="35"/>
      <c r="I162" s="35"/>
      <c r="J162" s="35"/>
      <c r="K162" s="35"/>
      <c r="L162" s="35"/>
      <c r="M162" s="35"/>
      <c r="N162" s="35"/>
      <c r="O162" s="35"/>
      <c r="P162" s="35"/>
      <c r="Q162" s="18"/>
    </row>
    <row r="163" spans="1:17" ht="15" thickBot="1" x14ac:dyDescent="0.4">
      <c r="A163" s="40"/>
      <c r="B163" s="18" t="s">
        <v>323</v>
      </c>
      <c r="C163" s="18"/>
      <c r="D163" s="18"/>
      <c r="E163" s="18"/>
      <c r="F163" s="18"/>
      <c r="G163" s="35"/>
      <c r="H163" s="35"/>
      <c r="I163" s="35"/>
      <c r="J163" s="35"/>
      <c r="K163" s="35"/>
      <c r="L163" s="35"/>
      <c r="M163" s="35"/>
      <c r="N163" s="35"/>
      <c r="O163" s="35"/>
      <c r="P163" s="35"/>
      <c r="Q163" s="18"/>
    </row>
    <row r="164" spans="1:17" ht="15" thickBot="1" x14ac:dyDescent="0.4">
      <c r="A164" s="40"/>
      <c r="B164" s="19" t="s">
        <v>316</v>
      </c>
      <c r="C164" s="19" t="s">
        <v>317</v>
      </c>
      <c r="D164" s="19" t="s">
        <v>318</v>
      </c>
      <c r="E164" s="19" t="s">
        <v>319</v>
      </c>
      <c r="F164" s="19" t="s">
        <v>320</v>
      </c>
      <c r="G164" s="35"/>
      <c r="H164" s="35"/>
      <c r="I164" s="35"/>
      <c r="J164" s="35"/>
      <c r="K164" s="35"/>
      <c r="L164" s="35"/>
      <c r="M164" s="35"/>
      <c r="N164" s="35"/>
      <c r="O164" s="35"/>
      <c r="P164" s="35"/>
      <c r="Q164" s="18"/>
    </row>
    <row r="165" spans="1:17" ht="15" thickBot="1" x14ac:dyDescent="0.4">
      <c r="A165" s="40"/>
      <c r="B165" s="20" t="s">
        <v>321</v>
      </c>
      <c r="C165" s="20" t="s">
        <v>322</v>
      </c>
      <c r="D165" s="20" t="s">
        <v>294</v>
      </c>
      <c r="E165" s="20" t="s">
        <v>284</v>
      </c>
      <c r="F165" s="20" t="s">
        <v>285</v>
      </c>
      <c r="G165" s="35"/>
      <c r="H165" s="35"/>
      <c r="I165" s="35"/>
      <c r="J165" s="35"/>
      <c r="K165" s="35"/>
      <c r="L165" s="35"/>
      <c r="M165" s="35"/>
      <c r="N165" s="35"/>
      <c r="O165" s="35"/>
      <c r="P165" s="35"/>
      <c r="Q165" s="18"/>
    </row>
    <row r="166" spans="1:17" ht="15" thickBot="1" x14ac:dyDescent="0.4">
      <c r="A166" s="40"/>
      <c r="B166" s="21"/>
      <c r="C166" s="18"/>
      <c r="D166" s="18"/>
      <c r="E166" s="18"/>
      <c r="F166" s="18"/>
      <c r="G166" s="35"/>
      <c r="H166" s="35"/>
      <c r="I166" s="35"/>
      <c r="J166" s="35"/>
      <c r="K166" s="35"/>
      <c r="L166" s="35"/>
      <c r="M166" s="35"/>
      <c r="N166" s="35"/>
      <c r="O166" s="35"/>
      <c r="P166" s="35"/>
      <c r="Q166" s="18"/>
    </row>
    <row r="167" spans="1:17" x14ac:dyDescent="0.35">
      <c r="A167" s="95" t="s">
        <v>266</v>
      </c>
      <c r="B167" s="35"/>
      <c r="C167" s="35"/>
      <c r="D167" s="35"/>
      <c r="E167" s="35"/>
      <c r="F167" s="35"/>
      <c r="G167" s="35"/>
      <c r="H167" s="35"/>
      <c r="I167" s="35"/>
      <c r="J167" s="35"/>
      <c r="K167" s="35"/>
      <c r="L167" s="35"/>
      <c r="M167" s="35"/>
      <c r="N167" s="35"/>
      <c r="O167" s="35"/>
      <c r="P167" s="35"/>
      <c r="Q167" s="18"/>
    </row>
    <row r="168" spans="1:17" x14ac:dyDescent="0.35">
      <c r="A168" s="39" t="s">
        <v>312</v>
      </c>
      <c r="B168" s="35"/>
      <c r="C168" s="35"/>
      <c r="D168" s="35"/>
      <c r="E168" s="35"/>
      <c r="F168" s="35"/>
      <c r="G168" s="35"/>
      <c r="H168" s="35"/>
      <c r="I168" s="35"/>
      <c r="J168" s="35"/>
      <c r="K168" s="35"/>
      <c r="L168" s="35"/>
      <c r="M168" s="35"/>
      <c r="N168" s="35"/>
      <c r="O168" s="35"/>
      <c r="P168" s="35"/>
      <c r="Q168" s="18"/>
    </row>
    <row r="169" spans="1:17" x14ac:dyDescent="0.35">
      <c r="A169" s="18" t="s">
        <v>380</v>
      </c>
      <c r="B169" s="33">
        <v>3.6730637973260531</v>
      </c>
      <c r="C169" s="33">
        <v>3.7</v>
      </c>
      <c r="D169" s="33">
        <v>3.78</v>
      </c>
      <c r="E169" s="33">
        <v>3.8</v>
      </c>
      <c r="F169" s="33">
        <v>3.93</v>
      </c>
      <c r="G169" s="33">
        <v>4.03</v>
      </c>
      <c r="H169" s="33">
        <v>3.99</v>
      </c>
      <c r="I169" s="33">
        <v>3.93</v>
      </c>
      <c r="J169" s="33">
        <v>3.9658976930792376</v>
      </c>
      <c r="K169" s="33">
        <v>4.0137062937062939</v>
      </c>
      <c r="L169" s="33">
        <v>4.1445111492281308</v>
      </c>
      <c r="M169" s="33">
        <v>4.2363028021748219</v>
      </c>
      <c r="N169" s="33">
        <v>4.251170476452768</v>
      </c>
      <c r="O169" s="35"/>
      <c r="P169" s="35"/>
      <c r="Q169" s="18"/>
    </row>
    <row r="170" spans="1:17" x14ac:dyDescent="0.35">
      <c r="A170" s="39" t="s">
        <v>315</v>
      </c>
      <c r="B170" s="33"/>
      <c r="C170" s="33"/>
      <c r="D170" s="33"/>
      <c r="E170" s="33"/>
      <c r="F170" s="33"/>
      <c r="G170" s="33"/>
      <c r="H170" s="33"/>
      <c r="I170" s="33"/>
      <c r="J170" s="33"/>
      <c r="K170" s="33"/>
      <c r="L170" s="33"/>
      <c r="M170" s="33"/>
      <c r="N170" s="33"/>
      <c r="O170" s="35"/>
      <c r="P170" s="35"/>
      <c r="Q170" s="18"/>
    </row>
    <row r="171" spans="1:17" x14ac:dyDescent="0.35">
      <c r="A171" s="18" t="s">
        <v>209</v>
      </c>
      <c r="B171" s="33">
        <v>4.0896735951331751</v>
      </c>
      <c r="C171" s="33">
        <v>4.0389292312980709</v>
      </c>
      <c r="D171" s="33">
        <v>4.01</v>
      </c>
      <c r="E171" s="33">
        <v>4.12</v>
      </c>
      <c r="F171" s="33">
        <v>4.08</v>
      </c>
      <c r="G171" s="33">
        <v>4.0599999999999996</v>
      </c>
      <c r="H171" s="33">
        <v>3.96</v>
      </c>
      <c r="I171" s="33">
        <v>3.88</v>
      </c>
      <c r="J171" s="33">
        <v>4.030913978494624</v>
      </c>
      <c r="K171" s="33">
        <v>4.1287073307218805</v>
      </c>
      <c r="L171" s="33">
        <v>4.3562778840025498</v>
      </c>
      <c r="M171" s="33">
        <v>4.3330547430004183</v>
      </c>
      <c r="N171" s="33">
        <v>4.3805162364696084</v>
      </c>
      <c r="O171" s="35"/>
      <c r="P171" s="35"/>
      <c r="Q171" s="37">
        <v>4.1583333333333332</v>
      </c>
    </row>
    <row r="172" spans="1:17" x14ac:dyDescent="0.35">
      <c r="A172" s="18" t="s">
        <v>210</v>
      </c>
      <c r="B172" s="33">
        <v>3.8183393401718888</v>
      </c>
      <c r="C172" s="33">
        <v>3.7931715076886818</v>
      </c>
      <c r="D172" s="33">
        <v>3.84</v>
      </c>
      <c r="E172" s="33">
        <v>3.93</v>
      </c>
      <c r="F172" s="33">
        <v>3.96</v>
      </c>
      <c r="G172" s="33">
        <v>3.89</v>
      </c>
      <c r="H172" s="33">
        <v>3.88</v>
      </c>
      <c r="I172" s="33">
        <v>3.87</v>
      </c>
      <c r="J172" s="33">
        <v>3.939287285525737</v>
      </c>
      <c r="K172" s="33">
        <v>4.0320970042796009</v>
      </c>
      <c r="L172" s="33">
        <v>4.137359700694816</v>
      </c>
      <c r="M172" s="33">
        <v>4.2494979919678713</v>
      </c>
      <c r="N172" s="33">
        <v>4.3066307640525077</v>
      </c>
      <c r="O172" s="35"/>
      <c r="P172" s="35"/>
      <c r="Q172" s="18"/>
    </row>
    <row r="173" spans="1:17" x14ac:dyDescent="0.35">
      <c r="A173" s="18" t="s">
        <v>211</v>
      </c>
      <c r="B173" s="33"/>
      <c r="C173" s="33">
        <v>3.6760025175328184</v>
      </c>
      <c r="D173" s="33">
        <v>3.75</v>
      </c>
      <c r="E173" s="33">
        <v>3.81</v>
      </c>
      <c r="F173" s="33">
        <v>3.84</v>
      </c>
      <c r="G173" s="33">
        <v>3.85</v>
      </c>
      <c r="H173" s="33">
        <v>3.91</v>
      </c>
      <c r="I173" s="33">
        <v>3.9</v>
      </c>
      <c r="J173" s="33">
        <v>3.9485559566787005</v>
      </c>
      <c r="K173" s="33">
        <v>4.0208638360175692</v>
      </c>
      <c r="L173" s="33">
        <v>4.1340629274965801</v>
      </c>
      <c r="M173" s="33">
        <v>4.2161125319693094</v>
      </c>
      <c r="N173" s="33">
        <v>4.2421955403087477</v>
      </c>
      <c r="O173" s="35"/>
      <c r="P173" s="35"/>
      <c r="Q173" s="37">
        <v>4.0272277227722775</v>
      </c>
    </row>
    <row r="174" spans="1:17" x14ac:dyDescent="0.35">
      <c r="A174" s="39" t="s">
        <v>313</v>
      </c>
      <c r="B174" s="33"/>
      <c r="C174" s="33"/>
      <c r="D174" s="33"/>
      <c r="E174" s="33"/>
      <c r="F174" s="33"/>
      <c r="G174" s="33"/>
      <c r="H174" s="33"/>
      <c r="I174" s="33"/>
      <c r="J174" s="33"/>
      <c r="K174" s="33"/>
      <c r="L174" s="33"/>
      <c r="M174" s="33"/>
      <c r="N174" s="33"/>
      <c r="O174" s="35"/>
      <c r="P174" s="35"/>
      <c r="Q174" s="37"/>
    </row>
    <row r="175" spans="1:17" x14ac:dyDescent="0.35">
      <c r="A175" s="18" t="s">
        <v>167</v>
      </c>
      <c r="B175" s="33"/>
      <c r="C175" s="33">
        <v>3.6856796116504853</v>
      </c>
      <c r="D175" s="33">
        <v>3.74</v>
      </c>
      <c r="E175" s="33">
        <v>3.81</v>
      </c>
      <c r="F175" s="33">
        <v>3.84</v>
      </c>
      <c r="G175" s="33">
        <v>3.81</v>
      </c>
      <c r="H175" s="33">
        <v>3.71</v>
      </c>
      <c r="I175" s="33">
        <v>3.73</v>
      </c>
      <c r="J175" s="33">
        <v>3.8010784901138406</v>
      </c>
      <c r="K175" s="33">
        <v>3.8600461893764435</v>
      </c>
      <c r="L175" s="33">
        <v>3.9136390708755213</v>
      </c>
      <c r="M175" s="33">
        <v>4.0589519650655026</v>
      </c>
      <c r="N175" s="33">
        <v>4.1176903273262226</v>
      </c>
      <c r="O175" s="35"/>
      <c r="P175" s="35"/>
      <c r="Q175" s="37">
        <v>4.1734693877551017</v>
      </c>
    </row>
    <row r="176" spans="1:17" x14ac:dyDescent="0.35">
      <c r="A176" s="18" t="s">
        <v>168</v>
      </c>
      <c r="B176" s="33"/>
      <c r="C176" s="33">
        <v>3.7802325581395348</v>
      </c>
      <c r="D176" s="33">
        <v>3.87</v>
      </c>
      <c r="E176" s="33">
        <v>3.93</v>
      </c>
      <c r="F176" s="33">
        <v>3.93</v>
      </c>
      <c r="G176" s="33">
        <v>3.85</v>
      </c>
      <c r="H176" s="33">
        <v>3.7</v>
      </c>
      <c r="I176" s="33">
        <v>3.82</v>
      </c>
      <c r="J176" s="33">
        <v>3.9000577700751009</v>
      </c>
      <c r="K176" s="33">
        <v>3.9775482712168837</v>
      </c>
      <c r="L176" s="33">
        <v>4.0172262773722629</v>
      </c>
      <c r="M176" s="33">
        <v>4.1644313304721026</v>
      </c>
      <c r="N176" s="33">
        <v>4.2408339324227171</v>
      </c>
      <c r="O176" s="35"/>
      <c r="P176" s="35"/>
      <c r="Q176" s="18"/>
    </row>
    <row r="177" spans="1:17" x14ac:dyDescent="0.35">
      <c r="A177" s="18" t="s">
        <v>169</v>
      </c>
      <c r="B177" s="33">
        <v>3.6237320852985633</v>
      </c>
      <c r="C177" s="33">
        <v>3.3730684326710816</v>
      </c>
      <c r="D177" s="33">
        <v>3.55</v>
      </c>
      <c r="E177" s="33">
        <v>3.57</v>
      </c>
      <c r="F177" s="33">
        <v>3.52</v>
      </c>
      <c r="G177" s="33">
        <v>3.82</v>
      </c>
      <c r="H177" s="33">
        <v>3.81</v>
      </c>
      <c r="I177" s="33">
        <v>3.82</v>
      </c>
      <c r="J177" s="33">
        <v>3.882274247491639</v>
      </c>
      <c r="K177" s="33">
        <v>3.9786802030456854</v>
      </c>
      <c r="L177" s="33">
        <v>4.0274240940254655</v>
      </c>
      <c r="M177" s="33">
        <v>4.1214841412327949</v>
      </c>
      <c r="N177" s="33">
        <v>4.1955465587044536</v>
      </c>
      <c r="O177" s="35"/>
      <c r="P177" s="35"/>
      <c r="Q177" s="18"/>
    </row>
    <row r="178" spans="1:17" x14ac:dyDescent="0.35">
      <c r="A178" s="39" t="s">
        <v>314</v>
      </c>
      <c r="B178" s="33"/>
      <c r="C178" s="33"/>
      <c r="D178" s="33"/>
      <c r="E178" s="33"/>
      <c r="F178" s="33"/>
      <c r="G178" s="33"/>
      <c r="H178" s="33"/>
      <c r="I178" s="33"/>
      <c r="J178" s="33"/>
      <c r="K178" s="33"/>
      <c r="L178" s="33"/>
      <c r="M178" s="33"/>
      <c r="N178" s="33"/>
      <c r="O178" s="35"/>
      <c r="P178" s="35"/>
      <c r="Q178" s="18"/>
    </row>
    <row r="179" spans="1:17" x14ac:dyDescent="0.35">
      <c r="A179" s="18" t="s">
        <v>177</v>
      </c>
      <c r="B179" s="33">
        <v>3.8157177603696382</v>
      </c>
      <c r="C179" s="33">
        <v>3.7337398373983741</v>
      </c>
      <c r="D179" s="33">
        <v>3.82</v>
      </c>
      <c r="E179" s="33">
        <v>4.01</v>
      </c>
      <c r="F179" s="33">
        <v>4.0199999999999996</v>
      </c>
      <c r="G179" s="33">
        <v>4.07</v>
      </c>
      <c r="H179" s="33">
        <v>3.97</v>
      </c>
      <c r="I179" s="33">
        <v>3.99</v>
      </c>
      <c r="J179" s="33">
        <v>4.0453350854139289</v>
      </c>
      <c r="K179" s="33">
        <v>4.0946058091286304</v>
      </c>
      <c r="L179" s="33">
        <v>4.1831280016704948</v>
      </c>
      <c r="M179" s="33">
        <v>4.242960579243765</v>
      </c>
      <c r="N179" s="33">
        <v>4.284072688401924</v>
      </c>
      <c r="O179" s="35"/>
      <c r="P179" s="35"/>
      <c r="Q179" s="18"/>
    </row>
    <row r="180" spans="1:17" x14ac:dyDescent="0.35">
      <c r="A180" s="18" t="s">
        <v>178</v>
      </c>
      <c r="B180" s="33">
        <v>3.8382250237272357</v>
      </c>
      <c r="C180" s="33">
        <v>3.6189054726368157</v>
      </c>
      <c r="D180" s="33">
        <v>3.67</v>
      </c>
      <c r="E180" s="33">
        <v>3.86</v>
      </c>
      <c r="F180" s="33">
        <v>3.88</v>
      </c>
      <c r="G180" s="33">
        <v>3.84</v>
      </c>
      <c r="H180" s="33">
        <v>3.8</v>
      </c>
      <c r="I180" s="33">
        <v>3.85</v>
      </c>
      <c r="J180" s="33">
        <v>3.8268852459016394</v>
      </c>
      <c r="K180" s="33">
        <v>3.885485651214128</v>
      </c>
      <c r="L180" s="33">
        <v>4.0436227669297882</v>
      </c>
      <c r="M180" s="33">
        <v>4.1646304826757463</v>
      </c>
      <c r="N180" s="33">
        <v>4.2144757849920174</v>
      </c>
      <c r="O180" s="35"/>
      <c r="P180" s="35"/>
      <c r="Q180" s="37">
        <v>4.2765460910151694</v>
      </c>
    </row>
    <row r="181" spans="1:17" x14ac:dyDescent="0.35">
      <c r="A181" s="39" t="s">
        <v>183</v>
      </c>
      <c r="B181" s="33"/>
      <c r="C181" s="33"/>
      <c r="D181" s="33"/>
      <c r="E181" s="33"/>
      <c r="F181" s="33"/>
      <c r="G181" s="33"/>
      <c r="H181" s="33"/>
      <c r="I181" s="33"/>
      <c r="J181" s="33"/>
      <c r="K181" s="33"/>
      <c r="L181" s="33"/>
      <c r="M181" s="33"/>
      <c r="N181" s="33"/>
      <c r="O181" s="35"/>
      <c r="P181" s="35"/>
      <c r="Q181" s="18"/>
    </row>
    <row r="182" spans="1:17" x14ac:dyDescent="0.35">
      <c r="A182" s="18" t="s">
        <v>179</v>
      </c>
      <c r="B182" s="33">
        <v>3.5669602436414518</v>
      </c>
      <c r="C182" s="33">
        <v>3.444889779559118</v>
      </c>
      <c r="D182" s="33">
        <v>3.58</v>
      </c>
      <c r="E182" s="33">
        <v>3.65</v>
      </c>
      <c r="F182" s="33">
        <v>3.75</v>
      </c>
      <c r="G182" s="33">
        <v>3.67</v>
      </c>
      <c r="H182" s="33">
        <v>3.69</v>
      </c>
      <c r="I182" s="33">
        <v>3.72</v>
      </c>
      <c r="J182" s="33">
        <v>3.76162215628091</v>
      </c>
      <c r="K182" s="33">
        <v>3.7825484764542936</v>
      </c>
      <c r="L182" s="33">
        <v>3.88375</v>
      </c>
      <c r="M182" s="33">
        <v>3.9618933012434816</v>
      </c>
      <c r="N182" s="33">
        <v>4.0517471325686847</v>
      </c>
      <c r="O182" s="35"/>
      <c r="P182" s="35"/>
      <c r="Q182" s="18"/>
    </row>
    <row r="183" spans="1:17" x14ac:dyDescent="0.35">
      <c r="A183" s="18" t="s">
        <v>180</v>
      </c>
      <c r="B183" s="33"/>
      <c r="C183" s="33">
        <v>3.5434962717481358</v>
      </c>
      <c r="D183" s="33">
        <v>3.32</v>
      </c>
      <c r="E183" s="33">
        <v>3.47</v>
      </c>
      <c r="F183" s="33">
        <v>3.46</v>
      </c>
      <c r="G183" s="33">
        <v>3.58</v>
      </c>
      <c r="H183" s="33">
        <v>3.66</v>
      </c>
      <c r="I183" s="33">
        <v>3.73</v>
      </c>
      <c r="J183" s="33">
        <v>3.7626380984265149</v>
      </c>
      <c r="K183" s="33">
        <v>3.7619449128724001</v>
      </c>
      <c r="L183" s="33">
        <v>3.8162402199196448</v>
      </c>
      <c r="M183" s="33">
        <v>3.8753529649052036</v>
      </c>
      <c r="N183" s="33">
        <v>4.029569892473118</v>
      </c>
      <c r="O183" s="35"/>
      <c r="P183" s="35"/>
      <c r="Q183" s="18"/>
    </row>
    <row r="184" spans="1:17" x14ac:dyDescent="0.35">
      <c r="A184" s="39" t="s">
        <v>184</v>
      </c>
      <c r="B184" s="33"/>
      <c r="C184" s="33"/>
      <c r="D184" s="33"/>
      <c r="E184" s="33"/>
      <c r="F184" s="33"/>
      <c r="G184" s="33"/>
      <c r="H184" s="33"/>
      <c r="I184" s="33"/>
      <c r="J184" s="33"/>
      <c r="K184" s="33"/>
      <c r="L184" s="33"/>
      <c r="M184" s="33"/>
      <c r="N184" s="33"/>
      <c r="O184" s="35"/>
      <c r="P184" s="35"/>
      <c r="Q184" s="18"/>
    </row>
    <row r="185" spans="1:17" x14ac:dyDescent="0.35">
      <c r="A185" s="18" t="s">
        <v>181</v>
      </c>
      <c r="B185" s="33">
        <v>3.5963121044969744</v>
      </c>
      <c r="C185" s="33">
        <v>3.561158798283262</v>
      </c>
      <c r="D185" s="33">
        <v>3.73</v>
      </c>
      <c r="E185" s="33">
        <v>3.71</v>
      </c>
      <c r="F185" s="33">
        <v>3.68</v>
      </c>
      <c r="G185" s="33">
        <v>3.69</v>
      </c>
      <c r="H185" s="33">
        <v>3.57</v>
      </c>
      <c r="I185" s="33">
        <v>3.71</v>
      </c>
      <c r="J185" s="33">
        <v>3.8463366336633662</v>
      </c>
      <c r="K185" s="33">
        <v>3.9201331114808653</v>
      </c>
      <c r="L185" s="33">
        <v>4.0022410358565734</v>
      </c>
      <c r="M185" s="33">
        <v>3.9770972722593929</v>
      </c>
      <c r="N185" s="33">
        <v>4.013411279229711</v>
      </c>
      <c r="O185" s="35"/>
      <c r="P185" s="35"/>
      <c r="Q185" s="37">
        <v>4.0512474713418749</v>
      </c>
    </row>
    <row r="186" spans="1:17" x14ac:dyDescent="0.35">
      <c r="A186" s="39" t="s">
        <v>185</v>
      </c>
      <c r="B186" s="33"/>
      <c r="C186" s="33"/>
      <c r="D186" s="33"/>
      <c r="E186" s="33"/>
      <c r="F186" s="33"/>
      <c r="G186" s="33"/>
      <c r="H186" s="33"/>
      <c r="I186" s="33"/>
      <c r="J186" s="33"/>
      <c r="K186" s="33"/>
      <c r="L186" s="33"/>
      <c r="M186" s="33"/>
      <c r="N186" s="33"/>
      <c r="O186" s="35"/>
      <c r="P186" s="35"/>
      <c r="Q186" s="18"/>
    </row>
    <row r="187" spans="1:17" x14ac:dyDescent="0.35">
      <c r="A187" s="18" t="s">
        <v>182</v>
      </c>
      <c r="B187" s="33">
        <v>3.9206592564200844</v>
      </c>
      <c r="C187" s="33">
        <v>3.8194629198536747</v>
      </c>
      <c r="D187" s="33">
        <v>3.85</v>
      </c>
      <c r="E187" s="33">
        <v>4.03</v>
      </c>
      <c r="F187" s="33">
        <v>4.05</v>
      </c>
      <c r="G187" s="33">
        <v>4.21</v>
      </c>
      <c r="H187" s="33">
        <v>4.0199999999999996</v>
      </c>
      <c r="I187" s="33">
        <v>3.98</v>
      </c>
      <c r="J187" s="33">
        <v>4.0640394088669947</v>
      </c>
      <c r="K187" s="33">
        <v>4.0979906413432428</v>
      </c>
      <c r="L187" s="33">
        <v>4.26791277258567</v>
      </c>
      <c r="M187" s="33">
        <v>4.2947558770343583</v>
      </c>
      <c r="N187" s="33">
        <v>4.3346677341873496</v>
      </c>
      <c r="O187" s="35"/>
      <c r="P187" s="35"/>
      <c r="Q187" s="18"/>
    </row>
    <row r="188" spans="1:17" x14ac:dyDescent="0.35">
      <c r="A188" s="18"/>
      <c r="B188" s="35"/>
      <c r="C188" s="35"/>
      <c r="D188" s="35"/>
      <c r="E188" s="35"/>
      <c r="F188" s="35"/>
      <c r="G188" s="35"/>
      <c r="H188" s="35"/>
      <c r="I188" s="35"/>
      <c r="J188" s="33"/>
      <c r="K188" s="33"/>
      <c r="L188" s="33"/>
      <c r="M188" s="33"/>
      <c r="N188" s="33"/>
      <c r="O188" s="35"/>
      <c r="P188" s="35"/>
      <c r="Q188" s="18"/>
    </row>
    <row r="189" spans="1:17" x14ac:dyDescent="0.35">
      <c r="A189" s="18"/>
      <c r="B189" s="35"/>
      <c r="C189" s="35"/>
      <c r="D189" s="35"/>
      <c r="E189" s="35"/>
      <c r="F189" s="35"/>
      <c r="G189" s="35"/>
      <c r="H189" s="35"/>
      <c r="I189" s="35"/>
      <c r="J189" s="35"/>
      <c r="K189" s="35"/>
      <c r="L189" s="35"/>
      <c r="M189" s="35"/>
      <c r="N189" s="35"/>
      <c r="O189" s="35"/>
      <c r="P189" s="35"/>
      <c r="Q189" s="18"/>
    </row>
    <row r="190" spans="1:17" ht="15" thickBot="1" x14ac:dyDescent="0.4">
      <c r="A190" s="18"/>
      <c r="B190" s="35"/>
      <c r="C190" s="35"/>
      <c r="D190" s="35"/>
      <c r="E190" s="35"/>
      <c r="F190" s="35"/>
      <c r="G190" s="35"/>
      <c r="H190" s="35"/>
      <c r="I190" s="35"/>
      <c r="J190" s="35"/>
      <c r="K190" s="35"/>
      <c r="L190" s="35"/>
      <c r="M190" s="35"/>
      <c r="N190" s="35"/>
      <c r="O190" s="35"/>
      <c r="P190" s="35"/>
      <c r="Q190" s="18"/>
    </row>
    <row r="191" spans="1:17" x14ac:dyDescent="0.35">
      <c r="A191" s="95" t="s">
        <v>267</v>
      </c>
      <c r="B191" s="35"/>
      <c r="C191" s="35"/>
      <c r="D191" s="35"/>
      <c r="E191" s="35"/>
      <c r="F191" s="35"/>
      <c r="G191" s="35"/>
      <c r="H191" s="35"/>
      <c r="I191" s="35"/>
      <c r="J191" s="35"/>
      <c r="K191" s="35"/>
      <c r="L191" s="35"/>
      <c r="M191" s="35"/>
      <c r="N191" s="35"/>
      <c r="O191" s="35"/>
      <c r="P191" s="35"/>
      <c r="Q191" s="18"/>
    </row>
    <row r="192" spans="1:17" x14ac:dyDescent="0.35">
      <c r="A192" s="39" t="s">
        <v>312</v>
      </c>
      <c r="B192" s="35"/>
      <c r="C192" s="35"/>
      <c r="D192" s="35"/>
      <c r="E192" s="35"/>
      <c r="F192" s="35"/>
      <c r="G192" s="35"/>
      <c r="H192" s="35"/>
      <c r="I192" s="35"/>
      <c r="J192" s="35"/>
      <c r="K192" s="35"/>
      <c r="L192" s="35"/>
      <c r="M192" s="35"/>
      <c r="N192" s="35"/>
      <c r="O192" s="35"/>
      <c r="P192" s="35"/>
      <c r="Q192" s="18"/>
    </row>
    <row r="193" spans="1:17" x14ac:dyDescent="0.35">
      <c r="A193" s="18" t="s">
        <v>380</v>
      </c>
      <c r="B193" s="33">
        <v>3.9787596287606664</v>
      </c>
      <c r="C193" s="33">
        <v>3.81</v>
      </c>
      <c r="D193" s="33">
        <v>3.81</v>
      </c>
      <c r="E193" s="33">
        <v>3.77</v>
      </c>
      <c r="F193" s="33">
        <v>3.98</v>
      </c>
      <c r="G193" s="33">
        <v>3.99</v>
      </c>
      <c r="H193" s="33">
        <v>3.9</v>
      </c>
      <c r="I193" s="33">
        <v>3.91</v>
      </c>
      <c r="J193" s="33">
        <v>3.96044802240112</v>
      </c>
      <c r="K193" s="33">
        <v>4.0252930289944482</v>
      </c>
      <c r="L193" s="33">
        <v>4.0909090909090908</v>
      </c>
      <c r="M193" s="33">
        <v>4.1781385776354902</v>
      </c>
      <c r="N193" s="33">
        <v>4.1881625441696109</v>
      </c>
      <c r="O193" s="33"/>
      <c r="P193" s="33"/>
      <c r="Q193" s="37"/>
    </row>
    <row r="194" spans="1:17" x14ac:dyDescent="0.35">
      <c r="A194" s="39" t="s">
        <v>313</v>
      </c>
      <c r="B194" s="33"/>
      <c r="C194" s="33"/>
      <c r="D194" s="33"/>
      <c r="E194" s="33"/>
      <c r="F194" s="33"/>
      <c r="G194" s="33"/>
      <c r="H194" s="33"/>
      <c r="I194" s="33"/>
      <c r="J194" s="33"/>
      <c r="K194" s="33"/>
      <c r="L194" s="33"/>
      <c r="M194" s="33"/>
      <c r="N194" s="33"/>
      <c r="O194" s="33"/>
      <c r="P194" s="33"/>
      <c r="Q194" s="37"/>
    </row>
    <row r="195" spans="1:17" x14ac:dyDescent="0.35">
      <c r="A195" s="18" t="s">
        <v>167</v>
      </c>
      <c r="B195" s="33"/>
      <c r="C195" s="33">
        <v>3.6900958466453675</v>
      </c>
      <c r="D195" s="33">
        <v>3.72</v>
      </c>
      <c r="E195" s="33">
        <v>3.8</v>
      </c>
      <c r="F195" s="33">
        <v>3.78</v>
      </c>
      <c r="G195" s="33">
        <v>3.68</v>
      </c>
      <c r="H195" s="33">
        <v>3.64</v>
      </c>
      <c r="I195" s="33">
        <v>3.68</v>
      </c>
      <c r="J195" s="33">
        <v>3.7437611408199643</v>
      </c>
      <c r="K195" s="33">
        <v>3.7450688500186082</v>
      </c>
      <c r="L195" s="33">
        <v>3.8498687664041995</v>
      </c>
      <c r="M195" s="33">
        <v>3.9707527975584944</v>
      </c>
      <c r="N195" s="33">
        <v>4.0027257240204426</v>
      </c>
      <c r="O195" s="33"/>
      <c r="P195" s="33"/>
      <c r="Q195" s="37">
        <v>4.269333333333333</v>
      </c>
    </row>
    <row r="196" spans="1:17" x14ac:dyDescent="0.35">
      <c r="A196" s="18" t="s">
        <v>168</v>
      </c>
      <c r="B196" s="33"/>
      <c r="C196" s="33">
        <v>3.8263565891472866</v>
      </c>
      <c r="D196" s="33">
        <v>3.82</v>
      </c>
      <c r="E196" s="33">
        <v>3.84</v>
      </c>
      <c r="F196" s="33">
        <v>3.86</v>
      </c>
      <c r="G196" s="33">
        <v>3.76</v>
      </c>
      <c r="H196" s="33">
        <v>3.71</v>
      </c>
      <c r="I196" s="33">
        <v>3.75</v>
      </c>
      <c r="J196" s="33">
        <v>3.8260683760683762</v>
      </c>
      <c r="K196" s="33">
        <v>3.8208633093525179</v>
      </c>
      <c r="L196" s="33">
        <v>3.935088167646307</v>
      </c>
      <c r="M196" s="33">
        <v>4.1089378559049266</v>
      </c>
      <c r="N196" s="33">
        <v>4.1324546952224051</v>
      </c>
      <c r="O196" s="33"/>
      <c r="P196" s="33"/>
      <c r="Q196" s="37">
        <v>3.7983870967741935</v>
      </c>
    </row>
    <row r="197" spans="1:17" x14ac:dyDescent="0.35">
      <c r="A197" s="18" t="s">
        <v>169</v>
      </c>
      <c r="B197" s="33">
        <v>3.4133542748983126</v>
      </c>
      <c r="C197" s="33">
        <v>3.4897025171624714</v>
      </c>
      <c r="D197" s="33">
        <v>3.5</v>
      </c>
      <c r="E197" s="33">
        <v>3.48</v>
      </c>
      <c r="F197" s="33">
        <v>3.65</v>
      </c>
      <c r="G197" s="33">
        <v>3.68</v>
      </c>
      <c r="H197" s="33">
        <v>3.66</v>
      </c>
      <c r="I197" s="33">
        <v>3.7</v>
      </c>
      <c r="J197" s="33">
        <v>3.7646085997794927</v>
      </c>
      <c r="K197" s="33">
        <v>3.7737598516458042</v>
      </c>
      <c r="L197" s="33">
        <v>3.8887792036854227</v>
      </c>
      <c r="M197" s="33">
        <v>4.0253448829002245</v>
      </c>
      <c r="N197" s="33">
        <v>4.0390852390852388</v>
      </c>
      <c r="O197" s="33"/>
      <c r="P197" s="33"/>
      <c r="Q197" s="37"/>
    </row>
    <row r="198" spans="1:17" x14ac:dyDescent="0.35">
      <c r="A198" s="39" t="s">
        <v>314</v>
      </c>
      <c r="B198" s="33"/>
      <c r="C198" s="33"/>
      <c r="D198" s="33"/>
      <c r="E198" s="33"/>
      <c r="F198" s="33"/>
      <c r="G198" s="33"/>
      <c r="H198" s="33"/>
      <c r="I198" s="33"/>
      <c r="J198" s="33"/>
      <c r="K198" s="33"/>
      <c r="L198" s="33"/>
      <c r="M198" s="33"/>
      <c r="N198" s="33"/>
      <c r="O198" s="33"/>
      <c r="P198" s="33"/>
      <c r="Q198" s="37"/>
    </row>
    <row r="199" spans="1:17" x14ac:dyDescent="0.35">
      <c r="A199" s="18" t="s">
        <v>177</v>
      </c>
      <c r="B199" s="33">
        <v>4.0446873351696651</v>
      </c>
      <c r="C199" s="33">
        <v>3.9861476415921451</v>
      </c>
      <c r="D199" s="33">
        <v>3.95</v>
      </c>
      <c r="E199" s="33">
        <v>3.91</v>
      </c>
      <c r="F199" s="33">
        <v>4.0199999999999996</v>
      </c>
      <c r="G199" s="33">
        <v>4.0199999999999996</v>
      </c>
      <c r="H199" s="33">
        <v>3.92</v>
      </c>
      <c r="I199" s="33">
        <v>3.97</v>
      </c>
      <c r="J199" s="33">
        <v>4.0627891606080633</v>
      </c>
      <c r="K199" s="33">
        <v>4.0160069848661237</v>
      </c>
      <c r="L199" s="33">
        <v>4.1875261615738806</v>
      </c>
      <c r="M199" s="33">
        <v>4.2537794799435602</v>
      </c>
      <c r="N199" s="33">
        <v>4.2543010752688168</v>
      </c>
      <c r="O199" s="33"/>
      <c r="P199" s="33"/>
      <c r="Q199" s="37">
        <v>4.1673553719008263</v>
      </c>
    </row>
    <row r="200" spans="1:17" x14ac:dyDescent="0.35">
      <c r="A200" s="18" t="s">
        <v>178</v>
      </c>
      <c r="B200" s="33">
        <v>4.0184403052385935</v>
      </c>
      <c r="C200" s="33">
        <v>4.0207581227436826</v>
      </c>
      <c r="D200" s="33">
        <v>3.93</v>
      </c>
      <c r="E200" s="33">
        <v>3.95</v>
      </c>
      <c r="F200" s="33">
        <v>4.04</v>
      </c>
      <c r="G200" s="33">
        <v>3.89</v>
      </c>
      <c r="H200" s="33">
        <v>3.88</v>
      </c>
      <c r="I200" s="33">
        <v>3.94</v>
      </c>
      <c r="J200" s="33">
        <v>4.0048971596474043</v>
      </c>
      <c r="K200" s="33">
        <v>3.998558662438743</v>
      </c>
      <c r="L200" s="33">
        <v>4.1431234465617237</v>
      </c>
      <c r="M200" s="33">
        <v>4.2197407776669991</v>
      </c>
      <c r="N200" s="33">
        <v>4.2495339547270303</v>
      </c>
      <c r="O200" s="33"/>
      <c r="P200" s="33"/>
      <c r="Q200" s="37">
        <v>4.3391544117647056</v>
      </c>
    </row>
    <row r="201" spans="1:17" x14ac:dyDescent="0.35">
      <c r="A201" s="39" t="s">
        <v>183</v>
      </c>
      <c r="B201" s="33"/>
      <c r="C201" s="33"/>
      <c r="D201" s="33"/>
      <c r="E201" s="33"/>
      <c r="F201" s="33"/>
      <c r="G201" s="33"/>
      <c r="H201" s="33"/>
      <c r="I201" s="33"/>
      <c r="J201" s="33"/>
      <c r="K201" s="33"/>
      <c r="L201" s="33"/>
      <c r="M201" s="33"/>
      <c r="N201" s="33"/>
      <c r="O201" s="33"/>
      <c r="P201" s="33"/>
      <c r="Q201" s="37"/>
    </row>
    <row r="202" spans="1:17" x14ac:dyDescent="0.35">
      <c r="A202" s="18" t="s">
        <v>179</v>
      </c>
      <c r="B202" s="33">
        <v>3.5208513833535497</v>
      </c>
      <c r="C202" s="33">
        <v>3.5575916230366493</v>
      </c>
      <c r="D202" s="33">
        <v>3.64</v>
      </c>
      <c r="E202" s="33">
        <v>3.61</v>
      </c>
      <c r="F202" s="33">
        <v>3.66</v>
      </c>
      <c r="G202" s="33">
        <v>3.61</v>
      </c>
      <c r="H202" s="33">
        <v>3.72</v>
      </c>
      <c r="I202" s="33">
        <v>3.76</v>
      </c>
      <c r="J202" s="33">
        <v>3.7596059113300493</v>
      </c>
      <c r="K202" s="33">
        <v>3.7525981524249423</v>
      </c>
      <c r="L202" s="33">
        <v>3.8883836295990077</v>
      </c>
      <c r="M202" s="33">
        <v>3.9420864736215786</v>
      </c>
      <c r="N202" s="33">
        <v>3.9507154213036566</v>
      </c>
      <c r="O202" s="33"/>
      <c r="P202" s="33"/>
      <c r="Q202" s="37"/>
    </row>
    <row r="203" spans="1:17" x14ac:dyDescent="0.35">
      <c r="A203" s="18" t="s">
        <v>180</v>
      </c>
      <c r="B203" s="33"/>
      <c r="C203" s="33">
        <v>3.3622641509433961</v>
      </c>
      <c r="D203" s="33">
        <v>3.2</v>
      </c>
      <c r="E203" s="33">
        <v>3.18</v>
      </c>
      <c r="F203" s="33">
        <v>3.22</v>
      </c>
      <c r="G203" s="33">
        <v>3.28</v>
      </c>
      <c r="H203" s="33">
        <v>3.6</v>
      </c>
      <c r="I203" s="33">
        <v>3.65</v>
      </c>
      <c r="J203" s="33">
        <v>3.6368827678871347</v>
      </c>
      <c r="K203" s="33">
        <v>3.6159017831043556</v>
      </c>
      <c r="L203" s="33">
        <v>3.790956887486856</v>
      </c>
      <c r="M203" s="33">
        <v>3.8359999999999999</v>
      </c>
      <c r="N203" s="33">
        <v>3.8563417890520695</v>
      </c>
      <c r="O203" s="33"/>
      <c r="P203" s="33"/>
      <c r="Q203" s="37"/>
    </row>
    <row r="204" spans="1:17" x14ac:dyDescent="0.35">
      <c r="A204" s="39" t="s">
        <v>184</v>
      </c>
      <c r="B204" s="33"/>
      <c r="C204" s="33"/>
      <c r="D204" s="33"/>
      <c r="E204" s="33"/>
      <c r="F204" s="33"/>
      <c r="G204" s="33"/>
      <c r="H204" s="33"/>
      <c r="I204" s="33"/>
      <c r="J204" s="33"/>
      <c r="K204" s="33"/>
      <c r="L204" s="33"/>
      <c r="M204" s="33"/>
      <c r="N204" s="33"/>
      <c r="O204" s="33"/>
      <c r="P204" s="33"/>
      <c r="Q204" s="37"/>
    </row>
    <row r="205" spans="1:17" x14ac:dyDescent="0.35">
      <c r="A205" s="18" t="s">
        <v>181</v>
      </c>
      <c r="B205" s="33">
        <v>3.4361330608172267</v>
      </c>
      <c r="C205" s="33">
        <v>3.6362763915547025</v>
      </c>
      <c r="D205" s="33">
        <v>3.59</v>
      </c>
      <c r="E205" s="33">
        <v>3.53</v>
      </c>
      <c r="F205" s="33">
        <v>3.55</v>
      </c>
      <c r="G205" s="33">
        <v>3.54</v>
      </c>
      <c r="H205" s="33">
        <v>3.52</v>
      </c>
      <c r="I205" s="33">
        <v>3.58</v>
      </c>
      <c r="J205" s="33">
        <v>3.5759548611111112</v>
      </c>
      <c r="K205" s="33">
        <v>3.6041904761904764</v>
      </c>
      <c r="L205" s="33">
        <v>3.7807772174428953</v>
      </c>
      <c r="M205" s="33">
        <v>3.8675635276532137</v>
      </c>
      <c r="N205" s="33">
        <v>3.9388235294117648</v>
      </c>
      <c r="O205" s="33"/>
      <c r="P205" s="33"/>
      <c r="Q205" s="37">
        <v>4.1974942301351801</v>
      </c>
    </row>
    <row r="206" spans="1:17" x14ac:dyDescent="0.35">
      <c r="A206" s="39" t="s">
        <v>185</v>
      </c>
      <c r="B206" s="33"/>
      <c r="C206" s="33"/>
      <c r="D206" s="33"/>
      <c r="E206" s="33"/>
      <c r="F206" s="33"/>
      <c r="G206" s="33"/>
      <c r="H206" s="33"/>
      <c r="I206" s="33"/>
      <c r="J206" s="33"/>
      <c r="K206" s="33"/>
      <c r="L206" s="33"/>
      <c r="M206" s="33"/>
      <c r="N206" s="33"/>
      <c r="O206" s="33"/>
      <c r="P206" s="33"/>
      <c r="Q206" s="37"/>
    </row>
    <row r="207" spans="1:17" x14ac:dyDescent="0.35">
      <c r="A207" s="18" t="s">
        <v>182</v>
      </c>
      <c r="B207" s="33">
        <v>3.8399218749999999</v>
      </c>
      <c r="C207" s="33">
        <v>3.8057354301572617</v>
      </c>
      <c r="D207" s="33">
        <v>3.78</v>
      </c>
      <c r="E207" s="33">
        <v>3.89</v>
      </c>
      <c r="F207" s="33">
        <v>4.0199999999999996</v>
      </c>
      <c r="G207" s="33">
        <v>4.12</v>
      </c>
      <c r="H207" s="33">
        <v>3.91</v>
      </c>
      <c r="I207" s="33">
        <v>3.96</v>
      </c>
      <c r="J207" s="33">
        <v>4.0229007633587788</v>
      </c>
      <c r="K207" s="33">
        <v>4.023446658851114</v>
      </c>
      <c r="L207" s="33">
        <v>4.1866295264623954</v>
      </c>
      <c r="M207" s="33">
        <v>4.2552674230145868</v>
      </c>
      <c r="N207" s="33">
        <v>4.2598870056497171</v>
      </c>
      <c r="O207" s="33"/>
      <c r="P207" s="33"/>
      <c r="Q207" s="37">
        <v>4.1144578313253009</v>
      </c>
    </row>
    <row r="208" spans="1:17" x14ac:dyDescent="0.35">
      <c r="A208" s="18"/>
      <c r="B208" s="35"/>
      <c r="C208" s="35"/>
      <c r="D208" s="35"/>
      <c r="E208" s="35"/>
      <c r="F208" s="35"/>
      <c r="G208" s="35"/>
      <c r="H208" s="35"/>
      <c r="I208" s="35"/>
      <c r="J208" s="35"/>
      <c r="K208" s="35"/>
      <c r="L208" s="35"/>
      <c r="M208" s="35"/>
      <c r="N208" s="35"/>
      <c r="O208" s="35"/>
      <c r="P208" s="35"/>
      <c r="Q208" s="18"/>
    </row>
    <row r="209" spans="1:17" x14ac:dyDescent="0.35">
      <c r="A209" s="18"/>
      <c r="B209" s="35"/>
      <c r="C209" s="35"/>
      <c r="D209" s="35"/>
      <c r="E209" s="35"/>
      <c r="F209" s="35"/>
      <c r="G209" s="35"/>
      <c r="H209" s="35"/>
      <c r="I209" s="35"/>
      <c r="J209" s="35"/>
      <c r="K209" s="35"/>
      <c r="L209" s="35"/>
      <c r="M209" s="35"/>
      <c r="N209" s="35"/>
      <c r="O209" s="35"/>
      <c r="P209" s="35"/>
      <c r="Q209" s="18"/>
    </row>
    <row r="210" spans="1:17" ht="15" thickBot="1" x14ac:dyDescent="0.4">
      <c r="A210" s="18"/>
      <c r="B210" s="35"/>
      <c r="C210" s="35"/>
      <c r="D210" s="35"/>
      <c r="E210" s="35"/>
      <c r="F210" s="35"/>
      <c r="G210" s="35"/>
      <c r="H210" s="35"/>
      <c r="I210" s="35"/>
      <c r="J210" s="35"/>
      <c r="K210" s="35"/>
      <c r="L210" s="35"/>
      <c r="M210" s="35"/>
      <c r="N210" s="35"/>
      <c r="O210" s="35"/>
      <c r="P210" s="35"/>
      <c r="Q210" s="18"/>
    </row>
    <row r="211" spans="1:17" x14ac:dyDescent="0.35">
      <c r="A211" s="95" t="s">
        <v>268</v>
      </c>
      <c r="B211" s="35"/>
      <c r="C211" s="35"/>
      <c r="D211" s="35"/>
      <c r="E211" s="35"/>
      <c r="F211" s="35"/>
      <c r="G211" s="35"/>
      <c r="H211" s="35"/>
      <c r="I211" s="35"/>
      <c r="J211" s="35"/>
      <c r="K211" s="35"/>
      <c r="L211" s="35"/>
      <c r="M211" s="35"/>
      <c r="N211" s="35"/>
      <c r="O211" s="35"/>
      <c r="P211" s="35"/>
      <c r="Q211" s="18"/>
    </row>
    <row r="212" spans="1:17" x14ac:dyDescent="0.35">
      <c r="A212" s="39" t="s">
        <v>312</v>
      </c>
      <c r="B212" s="35"/>
      <c r="C212" s="35"/>
      <c r="D212" s="35"/>
      <c r="E212" s="35"/>
      <c r="F212" s="35"/>
      <c r="G212" s="35"/>
      <c r="H212" s="35"/>
      <c r="I212" s="35"/>
      <c r="J212" s="35"/>
      <c r="K212" s="35"/>
      <c r="L212" s="35"/>
      <c r="M212" s="35"/>
      <c r="N212" s="35"/>
      <c r="O212" s="35"/>
      <c r="P212" s="35"/>
      <c r="Q212" s="18"/>
    </row>
    <row r="213" spans="1:17" x14ac:dyDescent="0.35">
      <c r="A213" s="18" t="s">
        <v>380</v>
      </c>
      <c r="B213" s="35"/>
      <c r="C213" s="35"/>
      <c r="D213" s="35"/>
      <c r="E213" s="35"/>
      <c r="F213" s="35"/>
      <c r="G213" s="35"/>
      <c r="H213" s="35"/>
      <c r="I213" s="35"/>
      <c r="J213" s="33">
        <v>4.203839638622247</v>
      </c>
      <c r="K213" s="33">
        <v>4.3102617079889809</v>
      </c>
      <c r="L213" s="33">
        <v>4.3707186030893217</v>
      </c>
      <c r="M213" s="33">
        <v>4.5042271840450896</v>
      </c>
      <c r="N213" s="33">
        <v>4.4018932874354562</v>
      </c>
      <c r="O213" s="33"/>
      <c r="P213" s="33"/>
      <c r="Q213" s="37"/>
    </row>
    <row r="214" spans="1:17" x14ac:dyDescent="0.35">
      <c r="A214" s="39" t="s">
        <v>313</v>
      </c>
      <c r="B214" s="35"/>
      <c r="C214" s="35"/>
      <c r="D214" s="35"/>
      <c r="E214" s="35"/>
      <c r="F214" s="35"/>
      <c r="G214" s="35"/>
      <c r="H214" s="35"/>
      <c r="I214" s="35"/>
      <c r="J214" s="33"/>
      <c r="K214" s="33"/>
      <c r="L214" s="33"/>
      <c r="M214" s="33"/>
      <c r="N214" s="33"/>
      <c r="O214" s="33"/>
      <c r="P214" s="33"/>
      <c r="Q214" s="37"/>
    </row>
    <row r="215" spans="1:17" x14ac:dyDescent="0.35">
      <c r="A215" s="18" t="s">
        <v>167</v>
      </c>
      <c r="B215" s="35"/>
      <c r="C215" s="35"/>
      <c r="D215" s="35"/>
      <c r="E215" s="35"/>
      <c r="F215" s="35"/>
      <c r="G215" s="35"/>
      <c r="H215" s="35"/>
      <c r="I215" s="35"/>
      <c r="J215" s="33">
        <v>3.7824175824175823</v>
      </c>
      <c r="K215" s="33">
        <v>3.8797577854671279</v>
      </c>
      <c r="L215" s="33">
        <v>3.8856020942408378</v>
      </c>
      <c r="M215" s="33">
        <v>4.0026602176541717</v>
      </c>
      <c r="N215" s="33">
        <v>4.0196601132955685</v>
      </c>
      <c r="O215" s="33"/>
      <c r="P215" s="33"/>
      <c r="Q215" s="37">
        <v>4.3970588235294121</v>
      </c>
    </row>
    <row r="216" spans="1:17" x14ac:dyDescent="0.35">
      <c r="A216" s="18" t="s">
        <v>168</v>
      </c>
      <c r="B216" s="35"/>
      <c r="C216" s="35"/>
      <c r="D216" s="35"/>
      <c r="E216" s="35"/>
      <c r="F216" s="35"/>
      <c r="G216" s="35"/>
      <c r="H216" s="35"/>
      <c r="I216" s="35"/>
      <c r="J216" s="33">
        <v>3.8695960311835575</v>
      </c>
      <c r="K216" s="33">
        <v>3.9655462184873951</v>
      </c>
      <c r="L216" s="33">
        <v>3.9831761407086415</v>
      </c>
      <c r="M216" s="33">
        <v>4.1414940656271817</v>
      </c>
      <c r="N216" s="33">
        <v>4.1458535011293964</v>
      </c>
      <c r="O216" s="33"/>
      <c r="P216" s="33"/>
      <c r="Q216" s="37">
        <v>3.9905660377358489</v>
      </c>
    </row>
    <row r="217" spans="1:17" x14ac:dyDescent="0.35">
      <c r="A217" s="18" t="s">
        <v>169</v>
      </c>
      <c r="B217" s="35"/>
      <c r="C217" s="35"/>
      <c r="D217" s="35"/>
      <c r="E217" s="35"/>
      <c r="F217" s="35"/>
      <c r="G217" s="35"/>
      <c r="H217" s="35"/>
      <c r="I217" s="35"/>
      <c r="J217" s="33">
        <v>3.8491418247515807</v>
      </c>
      <c r="K217" s="33">
        <v>3.9166209544706527</v>
      </c>
      <c r="L217" s="33">
        <v>3.9433838051349572</v>
      </c>
      <c r="M217" s="33">
        <v>4.0713173466209902</v>
      </c>
      <c r="N217" s="33">
        <v>4.0671920364993781</v>
      </c>
      <c r="O217" s="33"/>
      <c r="P217" s="33"/>
      <c r="Q217" s="37"/>
    </row>
    <row r="218" spans="1:17" x14ac:dyDescent="0.35">
      <c r="A218" s="39" t="s">
        <v>314</v>
      </c>
      <c r="B218" s="35"/>
      <c r="C218" s="35"/>
      <c r="D218" s="35"/>
      <c r="E218" s="35"/>
      <c r="F218" s="35"/>
      <c r="G218" s="35"/>
      <c r="H218" s="35"/>
      <c r="I218" s="35"/>
      <c r="J218" s="33"/>
      <c r="K218" s="33"/>
      <c r="L218" s="33"/>
      <c r="M218" s="33"/>
      <c r="N218" s="33"/>
      <c r="O218" s="33"/>
      <c r="P218" s="33"/>
      <c r="Q218" s="37"/>
    </row>
    <row r="219" spans="1:17" x14ac:dyDescent="0.35">
      <c r="A219" s="18" t="s">
        <v>177</v>
      </c>
      <c r="B219" s="35"/>
      <c r="C219" s="35"/>
      <c r="D219" s="35"/>
      <c r="E219" s="35"/>
      <c r="F219" s="35"/>
      <c r="G219" s="35"/>
      <c r="H219" s="35"/>
      <c r="I219" s="35"/>
      <c r="J219" s="33">
        <v>3.9745119305856833</v>
      </c>
      <c r="K219" s="33">
        <v>4.0835526315789474</v>
      </c>
      <c r="L219" s="33">
        <v>4.1699497066219617</v>
      </c>
      <c r="M219" s="33">
        <v>4.2278581335446797</v>
      </c>
      <c r="N219" s="33">
        <v>4.1969050160085377</v>
      </c>
      <c r="O219" s="33"/>
      <c r="P219" s="33"/>
      <c r="Q219" s="37"/>
    </row>
    <row r="220" spans="1:17" x14ac:dyDescent="0.35">
      <c r="A220" s="18" t="s">
        <v>178</v>
      </c>
      <c r="B220" s="35"/>
      <c r="C220" s="35"/>
      <c r="D220" s="35"/>
      <c r="E220" s="35"/>
      <c r="F220" s="35"/>
      <c r="G220" s="35"/>
      <c r="H220" s="35"/>
      <c r="I220" s="35"/>
      <c r="J220" s="33">
        <v>3.984366576819407</v>
      </c>
      <c r="K220" s="33">
        <v>4.0932811480756683</v>
      </c>
      <c r="L220" s="33">
        <v>4.1702260004146794</v>
      </c>
      <c r="M220" s="33">
        <v>4.2797548438117836</v>
      </c>
      <c r="N220" s="33">
        <v>4.2642914118585482</v>
      </c>
      <c r="O220" s="33"/>
      <c r="P220" s="33"/>
      <c r="Q220" s="37">
        <v>4.3551532033426188</v>
      </c>
    </row>
    <row r="221" spans="1:17" x14ac:dyDescent="0.35">
      <c r="A221" s="39" t="s">
        <v>183</v>
      </c>
      <c r="B221" s="35"/>
      <c r="C221" s="35"/>
      <c r="D221" s="35"/>
      <c r="E221" s="35"/>
      <c r="F221" s="35"/>
      <c r="G221" s="35"/>
      <c r="H221" s="35"/>
      <c r="I221" s="35"/>
      <c r="J221" s="33"/>
      <c r="K221" s="33"/>
      <c r="L221" s="33"/>
      <c r="M221" s="33"/>
      <c r="N221" s="33"/>
      <c r="O221" s="33"/>
      <c r="P221" s="33"/>
      <c r="Q221" s="37"/>
    </row>
    <row r="222" spans="1:17" x14ac:dyDescent="0.35">
      <c r="A222" s="18" t="s">
        <v>179</v>
      </c>
      <c r="B222" s="35"/>
      <c r="C222" s="35"/>
      <c r="D222" s="35"/>
      <c r="E222" s="35"/>
      <c r="F222" s="35"/>
      <c r="G222" s="35"/>
      <c r="H222" s="35"/>
      <c r="I222" s="35"/>
      <c r="J222" s="33">
        <v>3.7948303715670435</v>
      </c>
      <c r="K222" s="33">
        <v>3.9373173108151995</v>
      </c>
      <c r="L222" s="33">
        <v>3.956883982503645</v>
      </c>
      <c r="M222" s="33">
        <v>3.9956427015250546</v>
      </c>
      <c r="N222" s="33">
        <v>3.9861665336525673</v>
      </c>
      <c r="O222" s="33"/>
      <c r="P222" s="33"/>
      <c r="Q222" s="37"/>
    </row>
    <row r="223" spans="1:17" x14ac:dyDescent="0.35">
      <c r="A223" s="18" t="s">
        <v>180</v>
      </c>
      <c r="B223" s="35"/>
      <c r="C223" s="35"/>
      <c r="D223" s="35"/>
      <c r="E223" s="35"/>
      <c r="F223" s="35"/>
      <c r="G223" s="35"/>
      <c r="H223" s="35"/>
      <c r="I223" s="35"/>
      <c r="J223" s="33">
        <v>3.88170865279299</v>
      </c>
      <c r="K223" s="33">
        <v>4.0006615944426063</v>
      </c>
      <c r="L223" s="33">
        <v>4.0356536502546687</v>
      </c>
      <c r="M223" s="33">
        <v>4.0667466027178261</v>
      </c>
      <c r="N223" s="33">
        <v>4.0659843792081878</v>
      </c>
      <c r="O223" s="33"/>
      <c r="P223" s="33"/>
      <c r="Q223" s="37"/>
    </row>
    <row r="224" spans="1:17" x14ac:dyDescent="0.35">
      <c r="A224" s="39" t="s">
        <v>184</v>
      </c>
      <c r="B224" s="35"/>
      <c r="C224" s="35"/>
      <c r="D224" s="35"/>
      <c r="E224" s="35"/>
      <c r="F224" s="35"/>
      <c r="G224" s="35"/>
      <c r="H224" s="35"/>
      <c r="I224" s="35"/>
      <c r="J224" s="33"/>
      <c r="K224" s="33"/>
      <c r="L224" s="33"/>
      <c r="M224" s="33"/>
      <c r="N224" s="33"/>
      <c r="O224" s="33"/>
      <c r="P224" s="33"/>
      <c r="Q224" s="37"/>
    </row>
    <row r="225" spans="1:17" x14ac:dyDescent="0.35">
      <c r="A225" s="18" t="s">
        <v>181</v>
      </c>
      <c r="B225" s="35"/>
      <c r="C225" s="35"/>
      <c r="D225" s="35"/>
      <c r="E225" s="35"/>
      <c r="F225" s="35"/>
      <c r="G225" s="35"/>
      <c r="H225" s="35"/>
      <c r="I225" s="35"/>
      <c r="J225" s="33">
        <v>3.5552407932011332</v>
      </c>
      <c r="K225" s="33">
        <v>3.5714285714285716</v>
      </c>
      <c r="L225" s="33">
        <v>3.6659224113871058</v>
      </c>
      <c r="M225" s="33">
        <v>3.6196874143131339</v>
      </c>
      <c r="N225" s="33">
        <v>3.7992869875222817</v>
      </c>
      <c r="O225" s="33"/>
      <c r="P225" s="33"/>
      <c r="Q225" s="37">
        <v>4.1406162464985998</v>
      </c>
    </row>
    <row r="226" spans="1:17" x14ac:dyDescent="0.35">
      <c r="A226" s="39" t="s">
        <v>185</v>
      </c>
      <c r="B226" s="35"/>
      <c r="C226" s="35"/>
      <c r="D226" s="35"/>
      <c r="E226" s="35"/>
      <c r="F226" s="35"/>
      <c r="G226" s="35"/>
      <c r="H226" s="35"/>
      <c r="I226" s="35"/>
      <c r="J226" s="33"/>
      <c r="K226" s="33"/>
      <c r="L226" s="33"/>
      <c r="M226" s="33"/>
      <c r="N226" s="33"/>
      <c r="O226" s="33"/>
      <c r="P226" s="33"/>
      <c r="Q226" s="37"/>
    </row>
    <row r="227" spans="1:17" x14ac:dyDescent="0.35">
      <c r="A227" s="18" t="s">
        <v>182</v>
      </c>
      <c r="B227" s="35"/>
      <c r="C227" s="35"/>
      <c r="D227" s="35"/>
      <c r="E227" s="35"/>
      <c r="F227" s="35"/>
      <c r="G227" s="35"/>
      <c r="H227" s="35"/>
      <c r="I227" s="35"/>
      <c r="J227" s="33">
        <v>4.0853858784893271</v>
      </c>
      <c r="K227" s="33">
        <v>4.1545121545121546</v>
      </c>
      <c r="L227" s="33">
        <v>4.2975348338692392</v>
      </c>
      <c r="M227" s="33">
        <v>4.3580573054257261</v>
      </c>
      <c r="N227" s="33">
        <v>4.3370541791451132</v>
      </c>
      <c r="O227" s="33"/>
      <c r="P227" s="33"/>
      <c r="Q227" s="37">
        <v>4.0990990990990994</v>
      </c>
    </row>
  </sheetData>
  <pageMargins left="0.7" right="0.7" top="0.75" bottom="0.75" header="0.3" footer="0.3"/>
  <pageSetup paperSize="9" orientation="portrait" r:id="rId1"/>
  <headerFooter>
    <oddHeader>&amp;C&amp;"Calibri"&amp;12&amp;KFF0000 OFFICIAL&amp;1#_x000D_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061F4-769B-419A-8C96-972AB0D1B79F}">
  <dimension ref="A1:U86"/>
  <sheetViews>
    <sheetView zoomScaleNormal="100" workbookViewId="0">
      <pane xSplit="1" ySplit="1" topLeftCell="B2" activePane="bottomRight" state="frozen"/>
      <selection pane="topRight" activeCell="B1" sqref="B1"/>
      <selection pane="bottomLeft" activeCell="A2" sqref="A2"/>
      <selection pane="bottomRight" activeCell="A17" sqref="A17"/>
    </sheetView>
  </sheetViews>
  <sheetFormatPr defaultRowHeight="14.5" x14ac:dyDescent="0.35"/>
  <cols>
    <col min="1" max="1" width="60.54296875" customWidth="1"/>
    <col min="2" max="2" width="29.453125" style="5" customWidth="1"/>
    <col min="3" max="3" width="9.26953125" style="5" bestFit="1" customWidth="1"/>
    <col min="4" max="4" width="31.81640625" style="5" customWidth="1"/>
    <col min="5" max="5" width="10.26953125" style="5" bestFit="1" customWidth="1"/>
    <col min="6" max="6" width="9.26953125" style="5" bestFit="1" customWidth="1"/>
    <col min="7" max="8" width="10.26953125" style="5" bestFit="1" customWidth="1"/>
    <col min="9" max="19" width="9.26953125" style="5" bestFit="1" customWidth="1"/>
    <col min="20" max="20" width="8.7265625" style="4"/>
  </cols>
  <sheetData>
    <row r="1" spans="1:20" s="1" customFormat="1" x14ac:dyDescent="0.35">
      <c r="A1" s="9"/>
      <c r="B1" s="30" t="s">
        <v>54</v>
      </c>
      <c r="C1" s="30" t="s">
        <v>55</v>
      </c>
      <c r="D1" s="30" t="s">
        <v>56</v>
      </c>
      <c r="E1" s="30" t="s">
        <v>0</v>
      </c>
      <c r="F1" s="30" t="s">
        <v>1</v>
      </c>
      <c r="G1" s="30" t="s">
        <v>2</v>
      </c>
      <c r="H1" s="30" t="s">
        <v>3</v>
      </c>
      <c r="I1" s="30" t="s">
        <v>4</v>
      </c>
      <c r="J1" s="30" t="s">
        <v>5</v>
      </c>
      <c r="K1" s="30" t="s">
        <v>57</v>
      </c>
      <c r="L1" s="30" t="s">
        <v>58</v>
      </c>
      <c r="M1" s="30" t="s">
        <v>59</v>
      </c>
      <c r="N1" s="30" t="s">
        <v>60</v>
      </c>
      <c r="O1" s="30" t="s">
        <v>61</v>
      </c>
      <c r="P1" s="30" t="s">
        <v>62</v>
      </c>
      <c r="Q1" s="30" t="s">
        <v>63</v>
      </c>
      <c r="R1" s="30" t="s">
        <v>13</v>
      </c>
      <c r="S1" s="30" t="s">
        <v>14</v>
      </c>
      <c r="T1" s="46" t="s">
        <v>159</v>
      </c>
    </row>
    <row r="2" spans="1:20" ht="15.5" x14ac:dyDescent="0.35">
      <c r="A2" s="96" t="s">
        <v>64</v>
      </c>
      <c r="B2" s="6"/>
      <c r="C2" s="6"/>
      <c r="D2" s="6"/>
      <c r="E2" s="6"/>
      <c r="F2" s="6"/>
      <c r="G2" s="6"/>
      <c r="H2" s="6"/>
      <c r="I2" s="6"/>
      <c r="J2" s="6"/>
      <c r="K2" s="6"/>
      <c r="L2" s="6"/>
      <c r="M2" s="6"/>
      <c r="N2" s="6"/>
      <c r="O2" s="6"/>
      <c r="P2" s="6"/>
      <c r="Q2" s="6"/>
      <c r="R2" s="6"/>
      <c r="S2" s="6"/>
      <c r="T2" s="7"/>
    </row>
    <row r="3" spans="1:20" x14ac:dyDescent="0.35">
      <c r="A3" s="9"/>
      <c r="B3" s="6"/>
      <c r="C3" s="6"/>
      <c r="D3" s="6"/>
      <c r="E3" s="6"/>
      <c r="F3" s="6"/>
      <c r="G3" s="6"/>
      <c r="H3" s="6"/>
      <c r="I3" s="6"/>
      <c r="J3" s="6"/>
      <c r="K3" s="6"/>
      <c r="L3" s="6"/>
      <c r="M3" s="10"/>
      <c r="N3" s="10"/>
      <c r="O3" s="10"/>
      <c r="P3" s="10"/>
      <c r="Q3" s="10"/>
      <c r="R3" s="10"/>
      <c r="S3" s="10"/>
      <c r="T3" s="7"/>
    </row>
    <row r="4" spans="1:20" x14ac:dyDescent="0.35">
      <c r="A4" s="9" t="s">
        <v>65</v>
      </c>
      <c r="B4" s="6"/>
      <c r="C4" s="6"/>
      <c r="D4" s="6"/>
      <c r="E4" s="6"/>
      <c r="F4" s="6"/>
      <c r="G4" s="6"/>
      <c r="H4" s="6"/>
      <c r="I4" s="6"/>
      <c r="J4" s="6"/>
      <c r="K4" s="6"/>
      <c r="L4" s="6"/>
      <c r="M4" s="10">
        <v>70.090331293802322</v>
      </c>
      <c r="N4" s="10">
        <v>68.913144612971337</v>
      </c>
      <c r="O4" s="10">
        <v>69.170150772159516</v>
      </c>
      <c r="P4" s="10">
        <v>68.504452316886443</v>
      </c>
      <c r="Q4" s="10">
        <v>67.70190470908156</v>
      </c>
      <c r="R4" s="10">
        <v>35.13714512976005</v>
      </c>
      <c r="S4" s="10">
        <v>34.303694613861524</v>
      </c>
      <c r="T4" s="7">
        <v>38.014213171809125</v>
      </c>
    </row>
    <row r="5" spans="1:20" x14ac:dyDescent="0.35">
      <c r="A5" s="9" t="s">
        <v>66</v>
      </c>
      <c r="B5" s="6"/>
      <c r="C5" s="6"/>
      <c r="D5" s="6"/>
      <c r="E5" s="6"/>
      <c r="F5" s="6"/>
      <c r="G5" s="6"/>
      <c r="H5" s="6"/>
      <c r="I5" s="6"/>
      <c r="J5" s="6"/>
      <c r="K5" s="6"/>
      <c r="L5" s="6"/>
      <c r="M5" s="10">
        <v>81.990146437001542</v>
      </c>
      <c r="N5" s="10">
        <v>80.613099038831322</v>
      </c>
      <c r="O5" s="10">
        <v>82.259765098025426</v>
      </c>
      <c r="P5" s="10">
        <v>80.930302159643063</v>
      </c>
      <c r="Q5" s="10">
        <v>85.539962066834121</v>
      </c>
      <c r="R5" s="10">
        <v>50.398340180095573</v>
      </c>
      <c r="S5" s="10">
        <v>53.214166075859559</v>
      </c>
      <c r="T5" s="7">
        <v>54.641812591508021</v>
      </c>
    </row>
    <row r="6" spans="1:20" x14ac:dyDescent="0.35">
      <c r="A6" s="9" t="s">
        <v>67</v>
      </c>
      <c r="B6" s="6"/>
      <c r="C6" s="6"/>
      <c r="D6" s="6"/>
      <c r="E6" s="6"/>
      <c r="F6" s="6"/>
      <c r="G6" s="6"/>
      <c r="H6" s="6"/>
      <c r="I6" s="6"/>
      <c r="J6" s="6"/>
      <c r="K6" s="6"/>
      <c r="L6" s="6"/>
      <c r="M6" s="10">
        <v>116.31260918965542</v>
      </c>
      <c r="N6" s="10">
        <v>114.35910644793177</v>
      </c>
      <c r="O6" s="10">
        <v>108.09342361265035</v>
      </c>
      <c r="P6" s="10">
        <v>114.26095475814597</v>
      </c>
      <c r="Q6" s="10">
        <v>117.60460090154072</v>
      </c>
      <c r="R6" s="10">
        <v>80.242702829598457</v>
      </c>
      <c r="S6" s="10">
        <v>80.957849645717872</v>
      </c>
      <c r="T6" s="7">
        <v>80.110268168168162</v>
      </c>
    </row>
    <row r="7" spans="1:20" x14ac:dyDescent="0.35">
      <c r="A7" s="9" t="s">
        <v>68</v>
      </c>
      <c r="B7" s="6"/>
      <c r="C7" s="6"/>
      <c r="D7" s="6"/>
      <c r="E7" s="6"/>
      <c r="F7" s="6"/>
      <c r="G7" s="6"/>
      <c r="H7" s="6"/>
      <c r="I7" s="6"/>
      <c r="J7" s="6"/>
      <c r="K7" s="6"/>
      <c r="L7" s="6"/>
      <c r="M7" s="10">
        <v>127.91911448299687</v>
      </c>
      <c r="N7" s="10">
        <v>125.77067724474412</v>
      </c>
      <c r="O7" s="10">
        <v>126.80740785700415</v>
      </c>
      <c r="P7" s="10">
        <v>127.81960581290376</v>
      </c>
      <c r="Q7" s="10">
        <v>138.5590635450032</v>
      </c>
      <c r="R7" s="10">
        <v>113.49016813945568</v>
      </c>
      <c r="S7" s="10">
        <v>109.51486611240422</v>
      </c>
      <c r="T7" s="7">
        <v>112.29837363925645</v>
      </c>
    </row>
    <row r="8" spans="1:20" x14ac:dyDescent="0.35">
      <c r="A8" s="9"/>
      <c r="B8" s="6"/>
      <c r="C8" s="6"/>
      <c r="D8" s="6"/>
      <c r="E8" s="6"/>
      <c r="F8" s="6"/>
      <c r="G8" s="6"/>
      <c r="H8" s="6"/>
      <c r="I8" s="6"/>
      <c r="J8" s="6"/>
      <c r="K8" s="6"/>
      <c r="L8" s="6"/>
      <c r="M8" s="6"/>
      <c r="N8" s="6"/>
      <c r="O8" s="6"/>
      <c r="P8" s="6"/>
      <c r="Q8" s="6"/>
      <c r="R8" s="6"/>
      <c r="S8" s="6"/>
      <c r="T8" s="7"/>
    </row>
    <row r="9" spans="1:20" ht="15.5" x14ac:dyDescent="0.35">
      <c r="A9" s="96" t="s">
        <v>69</v>
      </c>
      <c r="B9" s="6"/>
      <c r="C9" s="6"/>
      <c r="D9" s="6"/>
      <c r="E9" s="6"/>
      <c r="F9" s="6"/>
      <c r="G9" s="6"/>
      <c r="H9" s="6"/>
      <c r="I9" s="6"/>
      <c r="J9" s="6"/>
      <c r="K9" s="6"/>
      <c r="L9" s="6"/>
      <c r="M9" s="6"/>
      <c r="N9" s="6"/>
      <c r="O9" s="6"/>
      <c r="P9" s="6"/>
      <c r="Q9" s="6"/>
      <c r="R9" s="6"/>
      <c r="S9" s="6"/>
      <c r="T9" s="7"/>
    </row>
    <row r="10" spans="1:20" x14ac:dyDescent="0.35">
      <c r="A10" s="9"/>
      <c r="B10" s="6"/>
      <c r="C10" s="6"/>
      <c r="D10" s="6"/>
      <c r="E10" s="6"/>
      <c r="F10" s="6"/>
      <c r="G10" s="6"/>
      <c r="H10" s="6"/>
      <c r="I10" s="6"/>
      <c r="J10" s="6"/>
      <c r="K10" s="6"/>
      <c r="L10" s="6"/>
      <c r="M10" s="6"/>
      <c r="N10" s="6"/>
      <c r="O10" s="6"/>
      <c r="P10" s="6"/>
      <c r="Q10" s="6"/>
      <c r="R10" s="6"/>
      <c r="S10" s="6"/>
      <c r="T10" s="7"/>
    </row>
    <row r="11" spans="1:20" x14ac:dyDescent="0.35">
      <c r="A11" s="9" t="s">
        <v>142</v>
      </c>
      <c r="B11" s="6">
        <v>3045</v>
      </c>
      <c r="C11" s="6">
        <v>3420</v>
      </c>
      <c r="D11" s="6">
        <v>3662</v>
      </c>
      <c r="E11" s="6">
        <v>3662</v>
      </c>
      <c r="F11" s="6">
        <v>3688</v>
      </c>
      <c r="G11" s="6">
        <v>3458</v>
      </c>
      <c r="H11" s="6">
        <v>3244</v>
      </c>
      <c r="I11" s="6">
        <v>3207</v>
      </c>
      <c r="J11" s="6">
        <v>3599</v>
      </c>
      <c r="K11" s="6">
        <v>4446</v>
      </c>
      <c r="L11" s="6">
        <v>4367</v>
      </c>
      <c r="M11" s="6">
        <v>3889</v>
      </c>
      <c r="N11" s="6">
        <v>4888</v>
      </c>
      <c r="O11" s="6">
        <v>4779</v>
      </c>
      <c r="P11" s="6">
        <v>4767</v>
      </c>
      <c r="Q11" s="6">
        <v>4496</v>
      </c>
      <c r="R11" s="6">
        <v>4654</v>
      </c>
      <c r="S11" s="6">
        <v>4663</v>
      </c>
      <c r="T11" s="7">
        <v>4605</v>
      </c>
    </row>
    <row r="12" spans="1:20" x14ac:dyDescent="0.35">
      <c r="A12" s="9" t="s">
        <v>143</v>
      </c>
      <c r="B12" s="6">
        <v>1560</v>
      </c>
      <c r="C12" s="6">
        <v>1817</v>
      </c>
      <c r="D12" s="6">
        <v>1374</v>
      </c>
      <c r="E12" s="6">
        <v>1356</v>
      </c>
      <c r="F12" s="6">
        <v>2234</v>
      </c>
      <c r="G12" s="6">
        <v>2170</v>
      </c>
      <c r="H12" s="6">
        <v>2306</v>
      </c>
      <c r="I12" s="6">
        <v>1882</v>
      </c>
      <c r="J12" s="6">
        <v>3257</v>
      </c>
      <c r="K12" s="6">
        <v>6301</v>
      </c>
      <c r="L12" s="6">
        <v>6008</v>
      </c>
      <c r="M12" s="6">
        <v>6105</v>
      </c>
      <c r="N12" s="6">
        <v>6267</v>
      </c>
      <c r="O12" s="6">
        <v>7897</v>
      </c>
      <c r="P12" s="6">
        <v>7630</v>
      </c>
      <c r="Q12" s="6">
        <v>7146</v>
      </c>
      <c r="R12" s="6">
        <v>7146</v>
      </c>
      <c r="S12" s="6">
        <v>7146</v>
      </c>
      <c r="T12" s="7">
        <v>7422</v>
      </c>
    </row>
    <row r="13" spans="1:20" x14ac:dyDescent="0.35">
      <c r="A13" s="9" t="s">
        <v>144</v>
      </c>
      <c r="B13" s="6">
        <v>4361</v>
      </c>
      <c r="C13" s="6">
        <v>4593</v>
      </c>
      <c r="D13" s="6">
        <v>4577</v>
      </c>
      <c r="E13" s="6">
        <v>4577</v>
      </c>
      <c r="F13" s="6">
        <v>4577</v>
      </c>
      <c r="G13" s="6">
        <v>4194</v>
      </c>
      <c r="H13" s="6">
        <v>4307</v>
      </c>
      <c r="I13" s="6">
        <v>5694</v>
      </c>
      <c r="J13" s="6">
        <v>5817</v>
      </c>
      <c r="K13" s="6">
        <v>6117</v>
      </c>
      <c r="L13" s="6">
        <v>6117</v>
      </c>
      <c r="M13" s="6">
        <v>5939</v>
      </c>
      <c r="N13" s="6">
        <v>5939</v>
      </c>
      <c r="O13" s="6">
        <v>6222</v>
      </c>
      <c r="P13" s="6">
        <v>5781</v>
      </c>
      <c r="Q13" s="6">
        <v>2851</v>
      </c>
      <c r="R13" s="6">
        <v>2910</v>
      </c>
      <c r="S13" s="6">
        <v>3083</v>
      </c>
      <c r="T13" s="7">
        <v>3047</v>
      </c>
    </row>
    <row r="14" spans="1:20" x14ac:dyDescent="0.35">
      <c r="A14" s="9" t="s">
        <v>74</v>
      </c>
      <c r="B14" s="6">
        <v>1202</v>
      </c>
      <c r="C14" s="6">
        <v>1256</v>
      </c>
      <c r="D14" s="6">
        <v>1256</v>
      </c>
      <c r="E14" s="6">
        <v>1256</v>
      </c>
      <c r="F14" s="6">
        <v>1911</v>
      </c>
      <c r="G14" s="6">
        <v>2326</v>
      </c>
      <c r="H14" s="6">
        <v>2414</v>
      </c>
      <c r="I14" s="6">
        <v>2333</v>
      </c>
      <c r="J14" s="6">
        <v>3149</v>
      </c>
      <c r="K14" s="6"/>
      <c r="L14" s="6"/>
      <c r="M14" s="6"/>
      <c r="N14" s="6"/>
      <c r="O14" s="6"/>
      <c r="P14" s="6"/>
      <c r="Q14" s="6"/>
      <c r="R14" s="6"/>
      <c r="S14" s="6" t="s">
        <v>295</v>
      </c>
      <c r="T14" s="6" t="s">
        <v>295</v>
      </c>
    </row>
    <row r="15" spans="1:20" x14ac:dyDescent="0.35">
      <c r="A15" s="9" t="s">
        <v>145</v>
      </c>
      <c r="B15" s="83">
        <v>1164.731</v>
      </c>
      <c r="C15" s="83">
        <v>1156.402</v>
      </c>
      <c r="D15" s="83">
        <v>1194.779</v>
      </c>
      <c r="E15" s="83">
        <v>1202.51</v>
      </c>
      <c r="F15" s="83">
        <v>1128.2929999999999</v>
      </c>
      <c r="G15" s="83">
        <v>1145.6410000000001</v>
      </c>
      <c r="H15" s="83">
        <v>1561.3620000000001</v>
      </c>
      <c r="I15" s="83">
        <v>1512.8579999999999</v>
      </c>
      <c r="J15" s="83">
        <v>1547.672</v>
      </c>
      <c r="K15" s="83">
        <v>1926.192</v>
      </c>
      <c r="L15" s="83">
        <v>1960.0820000000001</v>
      </c>
      <c r="M15" s="83">
        <v>1981.921</v>
      </c>
      <c r="N15" s="83">
        <v>1395.9259999999999</v>
      </c>
      <c r="O15" s="83">
        <v>1237.8699999999999</v>
      </c>
      <c r="P15" s="83">
        <v>1214.481</v>
      </c>
      <c r="Q15" s="83">
        <v>901.68200000000002</v>
      </c>
      <c r="R15" s="83">
        <v>331.97500000000002</v>
      </c>
      <c r="S15" s="83">
        <v>599.19799999999998</v>
      </c>
      <c r="T15" s="83">
        <v>1099.325</v>
      </c>
    </row>
    <row r="16" spans="1:20" x14ac:dyDescent="0.35">
      <c r="A16" s="9" t="s">
        <v>146</v>
      </c>
      <c r="B16" s="83">
        <v>1659.2940000000001</v>
      </c>
      <c r="C16" s="83">
        <v>1629.107</v>
      </c>
      <c r="D16" s="83">
        <v>1626.2349999999999</v>
      </c>
      <c r="E16" s="83">
        <v>1664.9280000000001</v>
      </c>
      <c r="F16" s="83">
        <v>1647.83</v>
      </c>
      <c r="G16" s="83">
        <v>1760.87</v>
      </c>
      <c r="H16" s="83">
        <v>1887.5419999999999</v>
      </c>
      <c r="I16" s="83">
        <v>1983.14</v>
      </c>
      <c r="J16" s="83">
        <v>2178.8510000000001</v>
      </c>
      <c r="K16" s="83">
        <v>2388.328</v>
      </c>
      <c r="L16" s="83">
        <v>2414.3009999999999</v>
      </c>
      <c r="M16" s="83">
        <v>2481.6840000000002</v>
      </c>
      <c r="N16" s="83">
        <v>2721.1880000000001</v>
      </c>
      <c r="O16" s="83">
        <v>2856.9540000000002</v>
      </c>
      <c r="P16" s="83">
        <v>2697.913</v>
      </c>
      <c r="Q16" s="83">
        <v>1865.646</v>
      </c>
      <c r="R16" s="83">
        <v>77.147000000000006</v>
      </c>
      <c r="S16" s="83">
        <v>766.39700000000005</v>
      </c>
      <c r="T16" s="83">
        <v>1840.1489999999999</v>
      </c>
    </row>
    <row r="17" spans="1:21" x14ac:dyDescent="0.35">
      <c r="A17" s="9" t="s">
        <v>147</v>
      </c>
      <c r="B17" s="83">
        <v>169.41</v>
      </c>
      <c r="C17" s="83">
        <v>168.69800000000001</v>
      </c>
      <c r="D17" s="83">
        <v>180.155</v>
      </c>
      <c r="E17" s="83">
        <v>217.52</v>
      </c>
      <c r="F17" s="83">
        <v>212.10599999999999</v>
      </c>
      <c r="G17" s="83">
        <v>229.256</v>
      </c>
      <c r="H17" s="83">
        <v>231.55199999999999</v>
      </c>
      <c r="I17" s="83">
        <v>228.37</v>
      </c>
      <c r="J17" s="83">
        <v>245.535</v>
      </c>
      <c r="K17" s="83">
        <v>240.38900000000001</v>
      </c>
      <c r="L17" s="83">
        <v>246.435</v>
      </c>
      <c r="M17" s="83">
        <v>244.52699999999999</v>
      </c>
      <c r="N17" s="83">
        <v>210.364</v>
      </c>
      <c r="O17" s="83">
        <v>195.411</v>
      </c>
      <c r="P17" s="83">
        <v>171.90899999999999</v>
      </c>
      <c r="Q17" s="83">
        <v>107.80200000000001</v>
      </c>
      <c r="R17" s="83">
        <v>25.556999999999999</v>
      </c>
      <c r="S17" s="83">
        <v>58.655000000000001</v>
      </c>
      <c r="T17" s="83">
        <v>187.81100000000001</v>
      </c>
    </row>
    <row r="18" spans="1:21" x14ac:dyDescent="0.35">
      <c r="A18" s="9" t="s">
        <v>148</v>
      </c>
      <c r="B18" s="83">
        <v>3191.0438356164382</v>
      </c>
      <c r="C18" s="83">
        <v>3168.2246575342465</v>
      </c>
      <c r="D18" s="83">
        <v>3273.3671232876713</v>
      </c>
      <c r="E18" s="83">
        <v>3285.5464480874316</v>
      </c>
      <c r="F18" s="83">
        <v>3091.2136986301371</v>
      </c>
      <c r="G18" s="83">
        <v>3138.7424657534248</v>
      </c>
      <c r="H18" s="83">
        <v>4277.7041095890409</v>
      </c>
      <c r="I18" s="83">
        <v>4133.4918032786882</v>
      </c>
      <c r="J18" s="83">
        <v>4240.1972602739725</v>
      </c>
      <c r="K18" s="83">
        <v>5277.2383561643837</v>
      </c>
      <c r="L18" s="83">
        <v>5370.0876712328763</v>
      </c>
      <c r="M18" s="83">
        <v>5415.0846994535523</v>
      </c>
      <c r="N18" s="83">
        <v>3824.4547945205481</v>
      </c>
      <c r="O18" s="83">
        <v>3391.4246575342468</v>
      </c>
      <c r="P18" s="83">
        <v>3327.345205479452</v>
      </c>
      <c r="Q18" s="83">
        <v>2470.3616438356166</v>
      </c>
      <c r="R18" s="83">
        <v>909.52054794520552</v>
      </c>
      <c r="S18" s="83">
        <v>1641.6383561643836</v>
      </c>
      <c r="T18" s="83">
        <v>3011.8493150684931</v>
      </c>
    </row>
    <row r="19" spans="1:21" x14ac:dyDescent="0.35">
      <c r="A19" s="9" t="s">
        <v>149</v>
      </c>
      <c r="B19" s="83">
        <v>4546.0109589041094</v>
      </c>
      <c r="C19" s="83">
        <v>4463.3068493150686</v>
      </c>
      <c r="D19" s="83">
        <v>4455.4383561643835</v>
      </c>
      <c r="E19" s="83">
        <v>4548.9836065573772</v>
      </c>
      <c r="F19" s="83">
        <v>4514.6027397260277</v>
      </c>
      <c r="G19" s="83">
        <v>4824.3013698630139</v>
      </c>
      <c r="H19" s="83">
        <v>5171.3479452054798</v>
      </c>
      <c r="I19" s="83">
        <v>5418.4153005464477</v>
      </c>
      <c r="J19" s="83">
        <v>5969.4547945205477</v>
      </c>
      <c r="K19" s="83">
        <v>6543.364383561644</v>
      </c>
      <c r="L19" s="83">
        <v>6614.5232876712325</v>
      </c>
      <c r="M19" s="83">
        <v>6780.5573770491801</v>
      </c>
      <c r="N19" s="83">
        <v>7455.3095890410959</v>
      </c>
      <c r="O19" s="83">
        <v>7827.271232876712</v>
      </c>
      <c r="P19" s="83">
        <v>7391.5424657534249</v>
      </c>
      <c r="Q19" s="83">
        <v>5111.3589041095893</v>
      </c>
      <c r="R19" s="83">
        <v>211.36164383561643</v>
      </c>
      <c r="S19" s="83">
        <v>2099.7178082191781</v>
      </c>
      <c r="T19" s="83">
        <v>5041.504109589041</v>
      </c>
    </row>
    <row r="20" spans="1:21" x14ac:dyDescent="0.35">
      <c r="A20" s="9" t="s">
        <v>150</v>
      </c>
      <c r="B20" s="83">
        <v>464.13698630136986</v>
      </c>
      <c r="C20" s="83">
        <v>462.18630136986303</v>
      </c>
      <c r="D20" s="83">
        <v>493.57534246575341</v>
      </c>
      <c r="E20" s="83">
        <v>594.31693989071039</v>
      </c>
      <c r="F20" s="83">
        <v>581.11232876712324</v>
      </c>
      <c r="G20" s="83">
        <v>628.09863013698634</v>
      </c>
      <c r="H20" s="83">
        <v>634.38904109589043</v>
      </c>
      <c r="I20" s="83">
        <v>623.96174863387978</v>
      </c>
      <c r="J20" s="83">
        <v>672.69863013698625</v>
      </c>
      <c r="K20" s="83">
        <v>658.6</v>
      </c>
      <c r="L20" s="83">
        <v>675.16438356164383</v>
      </c>
      <c r="M20" s="83">
        <v>668.10655737704917</v>
      </c>
      <c r="N20" s="83">
        <v>576.33972602739721</v>
      </c>
      <c r="O20" s="83">
        <v>535.37260273972606</v>
      </c>
      <c r="P20" s="83">
        <v>470.98356164383563</v>
      </c>
      <c r="Q20" s="83">
        <v>382.27659574468083</v>
      </c>
      <c r="R20" s="83">
        <v>253.03960396039605</v>
      </c>
      <c r="S20" s="83">
        <v>388.44370860927154</v>
      </c>
      <c r="T20" s="83">
        <v>514.55068493150679</v>
      </c>
    </row>
    <row r="21" spans="1:21" x14ac:dyDescent="0.35">
      <c r="A21" s="9" t="s">
        <v>83</v>
      </c>
      <c r="B21" s="7">
        <v>106.10087587893611</v>
      </c>
      <c r="C21" s="10">
        <v>111.33875592417063</v>
      </c>
      <c r="D21" s="10">
        <v>118.53078826237054</v>
      </c>
      <c r="E21" s="10">
        <v>126.25309351516839</v>
      </c>
      <c r="F21" s="10">
        <v>125.28884480431849</v>
      </c>
      <c r="G21" s="10">
        <v>131.89343049327354</v>
      </c>
      <c r="H21" s="10">
        <v>131.68688539268356</v>
      </c>
      <c r="I21" s="10">
        <v>131.92691297824459</v>
      </c>
      <c r="J21" s="10">
        <v>143.27648288508556</v>
      </c>
      <c r="K21" s="10">
        <v>150.16716019995238</v>
      </c>
      <c r="L21" s="10">
        <v>157.16422302831734</v>
      </c>
      <c r="M21" s="10">
        <v>162.25851607105261</v>
      </c>
      <c r="N21" s="10">
        <v>160.7653109396278</v>
      </c>
      <c r="O21" s="10">
        <v>159.56431307058563</v>
      </c>
      <c r="P21" s="10">
        <v>153.82587951807227</v>
      </c>
      <c r="Q21" s="10">
        <v>115.10240991696928</v>
      </c>
      <c r="R21" s="10">
        <v>37.419937247394174</v>
      </c>
      <c r="S21" s="10">
        <v>60.285321663116093</v>
      </c>
      <c r="T21" s="10">
        <v>130.12550017999996</v>
      </c>
    </row>
    <row r="22" spans="1:21" x14ac:dyDescent="0.35">
      <c r="A22" s="9" t="s">
        <v>84</v>
      </c>
      <c r="B22" s="7">
        <v>23.37679761540813</v>
      </c>
      <c r="C22" s="10">
        <v>23.43113595971564</v>
      </c>
      <c r="D22" s="10">
        <v>26.445832853855006</v>
      </c>
      <c r="E22" s="10">
        <v>36.414970776509882</v>
      </c>
      <c r="F22" s="10">
        <v>33.929854251012145</v>
      </c>
      <c r="G22" s="10">
        <v>37.318678448958053</v>
      </c>
      <c r="H22" s="10">
        <v>38.777302379125103</v>
      </c>
      <c r="I22" s="10">
        <v>40.756145286321591</v>
      </c>
      <c r="J22" s="10">
        <v>44.767717603911976</v>
      </c>
      <c r="K22" s="10">
        <v>40.019808378957386</v>
      </c>
      <c r="L22" s="10">
        <v>44.57833840393166</v>
      </c>
      <c r="M22" s="10">
        <v>43.618198291782086</v>
      </c>
      <c r="N22" s="10">
        <v>45.111181343622341</v>
      </c>
      <c r="O22" s="10">
        <v>47.967817857938094</v>
      </c>
      <c r="P22" s="10">
        <v>49.101154435925523</v>
      </c>
      <c r="Q22" s="10">
        <v>46.390106266753129</v>
      </c>
      <c r="R22" s="10">
        <v>32.003967241012546</v>
      </c>
      <c r="S22" s="10">
        <v>40.151965753930895</v>
      </c>
      <c r="T22" s="10">
        <v>49.372999999999998</v>
      </c>
    </row>
    <row r="23" spans="1:21" x14ac:dyDescent="0.35">
      <c r="A23" s="9" t="s">
        <v>419</v>
      </c>
      <c r="B23" s="7">
        <v>82.724078263527986</v>
      </c>
      <c r="C23" s="10">
        <v>87.907619964454994</v>
      </c>
      <c r="D23" s="10">
        <v>92.084955408515526</v>
      </c>
      <c r="E23" s="10">
        <v>89.838122738658512</v>
      </c>
      <c r="F23" s="10">
        <v>91.358990553306342</v>
      </c>
      <c r="G23" s="10">
        <v>94.574752044315488</v>
      </c>
      <c r="H23" s="10">
        <v>92.909583013558461</v>
      </c>
      <c r="I23" s="10">
        <v>91.170767691923004</v>
      </c>
      <c r="J23" s="10">
        <v>98.508765281173581</v>
      </c>
      <c r="K23" s="10">
        <v>110.147351820995</v>
      </c>
      <c r="L23" s="10">
        <v>112.58588462438567</v>
      </c>
      <c r="M23" s="10">
        <v>118.64031777927053</v>
      </c>
      <c r="N23" s="10">
        <v>115.65412959600545</v>
      </c>
      <c r="O23" s="10">
        <v>111.59649521264754</v>
      </c>
      <c r="P23" s="10">
        <v>104.72472508214675</v>
      </c>
      <c r="Q23" s="10">
        <v>68.712303650216143</v>
      </c>
      <c r="R23" s="10">
        <v>5.4159700063816274</v>
      </c>
      <c r="S23" s="10">
        <v>20.133355909185198</v>
      </c>
      <c r="T23" s="10">
        <v>80.75250017999997</v>
      </c>
    </row>
    <row r="24" spans="1:21" s="2" customFormat="1" x14ac:dyDescent="0.35">
      <c r="A24" s="23" t="s">
        <v>85</v>
      </c>
      <c r="B24" s="84">
        <v>0.7796738488560484</v>
      </c>
      <c r="C24" s="84">
        <v>0.78955094508444257</v>
      </c>
      <c r="D24" s="84">
        <v>0.77688638334778837</v>
      </c>
      <c r="E24" s="84">
        <v>0.71157165529464916</v>
      </c>
      <c r="F24" s="84">
        <v>0.72918694953245633</v>
      </c>
      <c r="G24" s="84">
        <v>0.71705430430167427</v>
      </c>
      <c r="H24" s="84">
        <v>0.70553406086344006</v>
      </c>
      <c r="I24" s="84">
        <v>0.69107027242392549</v>
      </c>
      <c r="J24" s="84">
        <v>0.68754315640328934</v>
      </c>
      <c r="K24" s="84">
        <v>0.73349826735972279</v>
      </c>
      <c r="L24" s="84">
        <v>0.7163582299776986</v>
      </c>
      <c r="M24" s="84">
        <v>0.73118083815901669</v>
      </c>
      <c r="N24" s="84">
        <v>0.71939729360792914</v>
      </c>
      <c r="O24" s="84">
        <v>0.6993825440359035</v>
      </c>
      <c r="P24" s="84">
        <v>0.68080043104738519</v>
      </c>
      <c r="Q24" s="84">
        <v>0.5969666812344131</v>
      </c>
      <c r="R24" s="84">
        <v>0.14473487677371188</v>
      </c>
      <c r="S24" s="84">
        <v>0.33396779437776863</v>
      </c>
      <c r="T24" s="84">
        <v>0.6205739848707339</v>
      </c>
      <c r="U24" s="23"/>
    </row>
    <row r="25" spans="1:21" x14ac:dyDescent="0.35">
      <c r="A25" s="9" t="s">
        <v>86</v>
      </c>
      <c r="B25" s="7">
        <v>18271.203009976944</v>
      </c>
      <c r="C25" s="10">
        <v>17147.505917783863</v>
      </c>
      <c r="D25" s="10">
        <v>18838.332527395189</v>
      </c>
      <c r="E25" s="10">
        <v>20123.22179075046</v>
      </c>
      <c r="F25" s="10">
        <v>15995.001251668389</v>
      </c>
      <c r="G25" s="10">
        <v>16582.025458042939</v>
      </c>
      <c r="H25" s="10">
        <v>16535.2693863239</v>
      </c>
      <c r="I25" s="10">
        <v>17775.116273005198</v>
      </c>
      <c r="J25" s="10">
        <v>14320.488044486314</v>
      </c>
      <c r="K25" s="10">
        <v>13972.937582576753</v>
      </c>
      <c r="L25" s="10">
        <v>15148.358846102876</v>
      </c>
      <c r="M25" s="10">
        <v>16235.592962882993</v>
      </c>
      <c r="N25" s="10">
        <v>14411.950778989492</v>
      </c>
      <c r="O25" s="10">
        <v>12587.907310712024</v>
      </c>
      <c r="P25" s="10">
        <v>12408.31487602422</v>
      </c>
      <c r="Q25" s="10">
        <v>9886.8244216603071</v>
      </c>
      <c r="R25" s="10">
        <v>3171.1811226605232</v>
      </c>
      <c r="S25" s="10">
        <v>5105.0318962753909</v>
      </c>
      <c r="T25" s="10">
        <v>8632.4466087302608</v>
      </c>
    </row>
    <row r="26" spans="1:21" x14ac:dyDescent="0.35">
      <c r="A26" s="9" t="s">
        <v>87</v>
      </c>
      <c r="B26" s="7">
        <v>4025.6238359580043</v>
      </c>
      <c r="C26" s="10">
        <v>3608.6764145565439</v>
      </c>
      <c r="D26" s="10">
        <v>4203.0885018841391</v>
      </c>
      <c r="E26" s="10">
        <v>5804.1075512448006</v>
      </c>
      <c r="F26" s="10">
        <v>4331.6550811964953</v>
      </c>
      <c r="G26" s="10">
        <v>4691.8127293133084</v>
      </c>
      <c r="H26" s="10">
        <v>4869.073628719877</v>
      </c>
      <c r="I26" s="10">
        <v>5491.2618278525451</v>
      </c>
      <c r="J26" s="10">
        <v>4474.5344931446252</v>
      </c>
      <c r="K26" s="10">
        <v>3723.8120758311516</v>
      </c>
      <c r="L26" s="10">
        <v>4296.7073160416057</v>
      </c>
      <c r="M26" s="10">
        <v>4364.4384922735726</v>
      </c>
      <c r="N26" s="10">
        <v>4044.0323929737642</v>
      </c>
      <c r="O26" s="10">
        <v>3784.1446716581017</v>
      </c>
      <c r="P26" s="10">
        <v>3960.7287598552493</v>
      </c>
      <c r="Q26" s="10">
        <v>3984.7196587144072</v>
      </c>
      <c r="R26" s="10">
        <v>2712.2006136451309</v>
      </c>
      <c r="S26" s="10">
        <v>3400.1156536481408</v>
      </c>
      <c r="T26" s="10">
        <v>3275.3748175666706</v>
      </c>
    </row>
    <row r="27" spans="1:21" x14ac:dyDescent="0.35">
      <c r="A27" s="9" t="s">
        <v>420</v>
      </c>
      <c r="B27" s="7">
        <v>14245.57917401894</v>
      </c>
      <c r="C27" s="10">
        <v>13538.829503227322</v>
      </c>
      <c r="D27" s="10">
        <v>14635.24402551105</v>
      </c>
      <c r="E27" s="10">
        <v>14319.114239505661</v>
      </c>
      <c r="F27" s="10">
        <v>11663.346170471894</v>
      </c>
      <c r="G27" s="10">
        <v>11890.212728729632</v>
      </c>
      <c r="H27" s="10">
        <v>11666.195757604026</v>
      </c>
      <c r="I27" s="10">
        <v>12283.854445152654</v>
      </c>
      <c r="J27" s="10">
        <v>9845.9535513416868</v>
      </c>
      <c r="K27" s="10">
        <v>10249.125506745604</v>
      </c>
      <c r="L27" s="10">
        <v>10851.65153006127</v>
      </c>
      <c r="M27" s="10">
        <v>11871.154470609419</v>
      </c>
      <c r="N27" s="10">
        <v>10367.918386015728</v>
      </c>
      <c r="O27" s="10">
        <v>8803.7626390539244</v>
      </c>
      <c r="P27" s="10">
        <v>8447.5861161689718</v>
      </c>
      <c r="Q27" s="10">
        <v>5902.1047629458972</v>
      </c>
      <c r="R27" s="10">
        <v>458.98050901539216</v>
      </c>
      <c r="S27" s="10">
        <v>1704.9162426272503</v>
      </c>
      <c r="T27" s="10">
        <v>5357.0717911635911</v>
      </c>
    </row>
    <row r="28" spans="1:21" x14ac:dyDescent="0.35">
      <c r="A28" s="9" t="s">
        <v>88</v>
      </c>
      <c r="B28" s="7">
        <v>35.444523057603092</v>
      </c>
      <c r="C28" s="10">
        <v>37.68820394920553</v>
      </c>
      <c r="D28" s="10">
        <v>39.494872918642884</v>
      </c>
      <c r="E28" s="10">
        <v>40.925384888600881</v>
      </c>
      <c r="F28" s="10">
        <v>41.927457636050811</v>
      </c>
      <c r="G28" s="10">
        <v>42.060979177749346</v>
      </c>
      <c r="H28" s="10">
        <v>35.7800461118632</v>
      </c>
      <c r="I28" s="10">
        <v>35.422630894220063</v>
      </c>
      <c r="J28" s="10">
        <v>36.071095357893952</v>
      </c>
      <c r="K28" s="10">
        <v>32.968202043103908</v>
      </c>
      <c r="L28" s="10">
        <v>34.012208017783287</v>
      </c>
      <c r="M28" s="10">
        <v>34.463459408328525</v>
      </c>
      <c r="N28" s="10">
        <v>37.149885207880388</v>
      </c>
      <c r="O28" s="10">
        <v>37.192441223053187</v>
      </c>
      <c r="P28" s="10">
        <v>37.66270022524585</v>
      </c>
      <c r="Q28" s="10">
        <v>40.033810616204931</v>
      </c>
      <c r="R28" s="10">
        <v>86.086370050989743</v>
      </c>
      <c r="S28" s="10">
        <v>42.327766658322695</v>
      </c>
      <c r="T28" s="10">
        <v>41.609735019353842</v>
      </c>
    </row>
    <row r="29" spans="1:21" x14ac:dyDescent="0.35">
      <c r="A29" s="9" t="s">
        <v>89</v>
      </c>
      <c r="B29" s="7">
        <v>7.8093553444147377</v>
      </c>
      <c r="C29" s="10">
        <v>7.9314469025750869</v>
      </c>
      <c r="D29" s="10">
        <v>8.8118439360979028</v>
      </c>
      <c r="E29" s="10">
        <v>11.80404101984853</v>
      </c>
      <c r="F29" s="10">
        <v>11.354502700767625</v>
      </c>
      <c r="G29" s="10">
        <v>11.900973015201084</v>
      </c>
      <c r="H29" s="10">
        <v>10.536004880679217</v>
      </c>
      <c r="I29" s="10">
        <v>10.943103712179242</v>
      </c>
      <c r="J29" s="10">
        <v>11.270660600603508</v>
      </c>
      <c r="K29" s="10">
        <v>8.7860829665219189</v>
      </c>
      <c r="L29" s="10">
        <v>9.6472828845307603</v>
      </c>
      <c r="M29" s="10">
        <v>9.2644382722876255</v>
      </c>
      <c r="N29" s="10">
        <v>10.424358331485992</v>
      </c>
      <c r="O29" s="10">
        <v>11.180697061568445</v>
      </c>
      <c r="P29" s="10">
        <v>12.02191767749002</v>
      </c>
      <c r="Q29" s="10">
        <v>16.134959555482059</v>
      </c>
      <c r="R29" s="10">
        <v>73.626669889763591</v>
      </c>
      <c r="S29" s="10">
        <v>28.191655786505809</v>
      </c>
      <c r="T29" s="10">
        <v>15.787815948978107</v>
      </c>
    </row>
    <row r="30" spans="1:21" x14ac:dyDescent="0.35">
      <c r="A30" s="9" t="s">
        <v>418</v>
      </c>
      <c r="B30" s="7">
        <v>27.635167713188352</v>
      </c>
      <c r="C30" s="10">
        <v>29.756757046630444</v>
      </c>
      <c r="D30" s="10">
        <v>30.683028982544979</v>
      </c>
      <c r="E30" s="10">
        <v>29.121343868752351</v>
      </c>
      <c r="F30" s="10">
        <v>30.572954935283182</v>
      </c>
      <c r="G30" s="10">
        <v>30.160006162548264</v>
      </c>
      <c r="H30" s="10">
        <v>25.244041231183981</v>
      </c>
      <c r="I30" s="10">
        <v>24.479527182040819</v>
      </c>
      <c r="J30" s="10">
        <v>24.800434757290443</v>
      </c>
      <c r="K30" s="10">
        <v>24.182119076581991</v>
      </c>
      <c r="L30" s="10">
        <v>24.364925133252527</v>
      </c>
      <c r="M30" s="10">
        <v>25.199021136040898</v>
      </c>
      <c r="N30" s="10">
        <v>26.725526876394397</v>
      </c>
      <c r="O30" s="10">
        <v>26.011744161484746</v>
      </c>
      <c r="P30" s="10">
        <v>25.640782547755826</v>
      </c>
      <c r="Q30" s="10">
        <v>23.898851060722873</v>
      </c>
      <c r="R30" s="10">
        <v>12.459700161226147</v>
      </c>
      <c r="S30" s="10">
        <v>14.136110871816884</v>
      </c>
      <c r="T30" s="10">
        <v>25.821919070375735</v>
      </c>
    </row>
    <row r="31" spans="1:21" x14ac:dyDescent="0.35">
      <c r="A31" s="9"/>
      <c r="B31" s="6"/>
      <c r="C31" s="6"/>
      <c r="D31" s="6"/>
      <c r="E31" s="6"/>
      <c r="F31" s="6"/>
      <c r="G31" s="6"/>
      <c r="H31" s="6"/>
      <c r="I31" s="6"/>
      <c r="J31" s="6"/>
      <c r="K31" s="6"/>
      <c r="L31" s="6"/>
      <c r="M31" s="6"/>
      <c r="N31" s="6"/>
      <c r="O31" s="6"/>
      <c r="P31" s="6"/>
      <c r="Q31" s="6"/>
      <c r="R31" s="6"/>
      <c r="S31" s="6"/>
      <c r="T31" s="7"/>
    </row>
    <row r="32" spans="1:21" x14ac:dyDescent="0.35">
      <c r="A32" s="9"/>
      <c r="B32" s="6"/>
      <c r="C32" s="6"/>
      <c r="D32" s="6"/>
      <c r="E32" s="6"/>
      <c r="F32" s="6"/>
      <c r="G32" s="6"/>
      <c r="H32" s="6"/>
      <c r="I32" s="6"/>
      <c r="J32" s="6"/>
      <c r="K32" s="6"/>
      <c r="L32" s="6"/>
      <c r="M32" s="6"/>
      <c r="N32" s="6"/>
      <c r="O32" s="6"/>
      <c r="P32" s="6"/>
      <c r="Q32" s="6"/>
      <c r="R32" s="6"/>
      <c r="S32" s="6"/>
      <c r="T32" s="7"/>
    </row>
    <row r="33" spans="1:20" ht="15.5" x14ac:dyDescent="0.35">
      <c r="A33" s="96" t="s">
        <v>90</v>
      </c>
      <c r="B33" s="6"/>
      <c r="C33" s="6"/>
      <c r="D33" s="6"/>
      <c r="E33" s="6"/>
      <c r="F33" s="6"/>
      <c r="G33" s="6"/>
      <c r="H33" s="6"/>
      <c r="I33" s="6"/>
      <c r="J33" s="6"/>
      <c r="K33" s="6"/>
      <c r="L33" s="6"/>
      <c r="M33" s="6"/>
      <c r="N33" s="6"/>
      <c r="O33" s="6"/>
      <c r="P33" s="6"/>
      <c r="Q33" s="6"/>
      <c r="R33" s="6"/>
      <c r="S33" s="6"/>
      <c r="T33" s="7"/>
    </row>
    <row r="34" spans="1:20" x14ac:dyDescent="0.35">
      <c r="A34" s="9"/>
      <c r="B34" s="6"/>
      <c r="C34" s="6"/>
      <c r="D34" s="6"/>
      <c r="E34" s="6"/>
      <c r="F34" s="6"/>
      <c r="G34" s="6"/>
      <c r="H34" s="6"/>
      <c r="I34" s="6"/>
      <c r="J34" s="6"/>
      <c r="K34" s="6"/>
      <c r="L34" s="6"/>
      <c r="M34" s="6"/>
      <c r="N34" s="6"/>
      <c r="O34" s="6"/>
      <c r="P34" s="6"/>
      <c r="Q34" s="6"/>
      <c r="R34" s="6"/>
      <c r="S34" s="6"/>
      <c r="T34" s="7"/>
    </row>
    <row r="35" spans="1:20" x14ac:dyDescent="0.35">
      <c r="A35" s="9" t="s">
        <v>91</v>
      </c>
      <c r="B35" s="6"/>
      <c r="C35" s="6"/>
      <c r="D35" s="6"/>
      <c r="E35" s="6"/>
      <c r="F35" s="6"/>
      <c r="G35" s="6"/>
      <c r="H35" s="6"/>
      <c r="I35" s="6"/>
      <c r="J35" s="6"/>
      <c r="K35" s="6"/>
      <c r="L35" s="6"/>
      <c r="M35" s="6"/>
      <c r="N35" s="7">
        <v>5.0689400817067645</v>
      </c>
      <c r="O35" s="7">
        <v>5.2655310621242482</v>
      </c>
      <c r="P35" s="7">
        <v>5.2952902519167573</v>
      </c>
      <c r="Q35" s="7">
        <v>5.395860354517942</v>
      </c>
      <c r="R35" s="7">
        <v>5.3097745160604122</v>
      </c>
      <c r="S35" s="7">
        <v>5.4583503054989819</v>
      </c>
      <c r="T35" s="7">
        <v>5.45</v>
      </c>
    </row>
    <row r="36" spans="1:20" x14ac:dyDescent="0.35">
      <c r="A36" s="9" t="s">
        <v>92</v>
      </c>
      <c r="B36" s="6"/>
      <c r="C36" s="6"/>
      <c r="D36" s="6"/>
      <c r="E36" s="6"/>
      <c r="F36" s="6"/>
      <c r="G36" s="6"/>
      <c r="H36" s="6"/>
      <c r="I36" s="6"/>
      <c r="J36" s="6"/>
      <c r="K36" s="6"/>
      <c r="L36" s="6"/>
      <c r="M36" s="6"/>
      <c r="N36" s="7">
        <v>3091.386</v>
      </c>
      <c r="O36" s="7">
        <v>2975.0810000000001</v>
      </c>
      <c r="P36" s="7">
        <v>2728.038</v>
      </c>
      <c r="Q36" s="7">
        <v>1755.152</v>
      </c>
      <c r="R36" s="7">
        <v>461.61200000000002</v>
      </c>
      <c r="S36" s="7">
        <v>782.553</v>
      </c>
      <c r="T36" s="7">
        <v>2005.5139999999999</v>
      </c>
    </row>
    <row r="37" spans="1:20" x14ac:dyDescent="0.35">
      <c r="A37" s="9" t="s">
        <v>93</v>
      </c>
      <c r="B37" s="6"/>
      <c r="C37" s="6"/>
      <c r="D37" s="6"/>
      <c r="E37" s="6"/>
      <c r="F37" s="6"/>
      <c r="G37" s="6"/>
      <c r="H37" s="6"/>
      <c r="I37" s="6"/>
      <c r="J37" s="6"/>
      <c r="K37" s="6"/>
      <c r="L37" s="6"/>
      <c r="M37" s="6"/>
      <c r="N37" s="7">
        <v>14142.939173853838</v>
      </c>
      <c r="O37" s="7">
        <v>14103.432420396346</v>
      </c>
      <c r="P37" s="7">
        <v>13131.168674698794</v>
      </c>
      <c r="Q37" s="7">
        <v>8608.6106525370433</v>
      </c>
      <c r="R37" s="7">
        <v>2227.8696022122954</v>
      </c>
      <c r="S37" s="7">
        <v>3620.3426078340067</v>
      </c>
      <c r="T37" s="7">
        <v>9315.5870435999914</v>
      </c>
    </row>
    <row r="38" spans="1:20" x14ac:dyDescent="0.35">
      <c r="A38" s="9" t="s">
        <v>151</v>
      </c>
      <c r="B38" s="6"/>
      <c r="C38" s="6"/>
      <c r="D38" s="6"/>
      <c r="E38" s="6"/>
      <c r="F38" s="6"/>
      <c r="G38" s="6"/>
      <c r="H38" s="6"/>
      <c r="I38" s="6"/>
      <c r="J38" s="6"/>
      <c r="K38" s="6"/>
      <c r="L38" s="6"/>
      <c r="M38" s="6"/>
      <c r="N38" s="7">
        <v>4.7707671357240136</v>
      </c>
      <c r="O38" s="7">
        <v>4.6804720552215535</v>
      </c>
      <c r="P38" s="7">
        <v>4.8348302300109527</v>
      </c>
      <c r="Q38" s="7">
        <v>4.9414721141374836</v>
      </c>
      <c r="R38" s="7">
        <v>4.8626356094447987</v>
      </c>
      <c r="S38" s="7">
        <v>5.0088391038696543</v>
      </c>
      <c r="T38" s="7">
        <v>5.01</v>
      </c>
    </row>
    <row r="39" spans="1:20" x14ac:dyDescent="0.35">
      <c r="A39" s="9" t="s">
        <v>152</v>
      </c>
      <c r="B39" s="6"/>
      <c r="C39" s="6"/>
      <c r="D39" s="6"/>
      <c r="E39" s="6"/>
      <c r="F39" s="6"/>
      <c r="G39" s="6"/>
      <c r="H39" s="6"/>
      <c r="I39" s="6"/>
      <c r="J39" s="6"/>
      <c r="K39" s="6"/>
      <c r="L39" s="6"/>
      <c r="M39" s="6"/>
      <c r="N39" s="7">
        <v>535.64</v>
      </c>
      <c r="O39" s="7">
        <v>918.55600000000004</v>
      </c>
      <c r="P39" s="7">
        <v>1456.6669999999999</v>
      </c>
      <c r="Q39" s="7">
        <v>1251.213</v>
      </c>
      <c r="R39" s="7">
        <v>359.58300000000003</v>
      </c>
      <c r="S39" s="7">
        <v>583.07899999999995</v>
      </c>
      <c r="T39" s="7">
        <v>1464.6410000000001</v>
      </c>
    </row>
    <row r="40" spans="1:20" x14ac:dyDescent="0.35">
      <c r="A40" s="9" t="s">
        <v>153</v>
      </c>
      <c r="B40" s="6"/>
      <c r="C40" s="6"/>
      <c r="D40" s="6"/>
      <c r="E40" s="6"/>
      <c r="F40" s="6"/>
      <c r="G40" s="6"/>
      <c r="H40" s="6"/>
      <c r="I40" s="6"/>
      <c r="J40" s="6"/>
      <c r="K40" s="6"/>
      <c r="L40" s="6"/>
      <c r="M40" s="6"/>
      <c r="N40" s="7">
        <v>2681.1711302768954</v>
      </c>
      <c r="O40" s="7">
        <v>4424.2162101981739</v>
      </c>
      <c r="P40" s="7">
        <v>7163.6067907995621</v>
      </c>
      <c r="Q40" s="7">
        <v>6278.5502514935333</v>
      </c>
      <c r="R40" s="7">
        <v>1720.3669432035736</v>
      </c>
      <c r="S40" s="7">
        <v>2858.3015264765368</v>
      </c>
      <c r="T40" s="7">
        <v>7031.1599551998224</v>
      </c>
    </row>
    <row r="41" spans="1:20" x14ac:dyDescent="0.35">
      <c r="A41" s="9" t="s">
        <v>154</v>
      </c>
      <c r="B41" s="6"/>
      <c r="C41" s="6"/>
      <c r="D41" s="6"/>
      <c r="E41" s="6"/>
      <c r="F41" s="6"/>
      <c r="G41" s="6"/>
      <c r="H41" s="6"/>
      <c r="I41" s="6"/>
      <c r="J41" s="6"/>
      <c r="K41" s="6"/>
      <c r="L41" s="6"/>
      <c r="M41" s="6"/>
      <c r="N41" s="7">
        <v>6.3212664548343174</v>
      </c>
      <c r="O41" s="7">
        <v>9.5949677132041842</v>
      </c>
      <c r="P41" s="7">
        <v>9.6696604600219054</v>
      </c>
      <c r="Q41" s="7">
        <v>12.893266320795503</v>
      </c>
      <c r="R41" s="7">
        <v>9.6693788555626465</v>
      </c>
      <c r="S41" s="7">
        <v>9.9748676171079449</v>
      </c>
      <c r="T41" s="7">
        <v>9.9700000000000006</v>
      </c>
    </row>
    <row r="42" spans="1:20" x14ac:dyDescent="0.35">
      <c r="A42" s="9" t="s">
        <v>117</v>
      </c>
      <c r="B42" s="6"/>
      <c r="C42" s="6"/>
      <c r="D42" s="6"/>
      <c r="E42" s="6"/>
      <c r="F42" s="6"/>
      <c r="G42" s="6"/>
      <c r="H42" s="6"/>
      <c r="I42" s="6"/>
      <c r="J42" s="6"/>
      <c r="K42" s="6"/>
      <c r="L42" s="6"/>
      <c r="M42" s="6"/>
      <c r="N42" s="7">
        <v>517.37699999999995</v>
      </c>
      <c r="O42" s="7">
        <v>531.64599999999996</v>
      </c>
      <c r="P42" s="7">
        <v>517.91499999999996</v>
      </c>
      <c r="Q42" s="7">
        <v>364.20800000000003</v>
      </c>
      <c r="R42" s="7">
        <v>69.992999999999995</v>
      </c>
      <c r="S42" s="7">
        <v>130.44399999999999</v>
      </c>
      <c r="T42" s="7">
        <v>367.024</v>
      </c>
    </row>
    <row r="43" spans="1:20" x14ac:dyDescent="0.35">
      <c r="A43" s="9" t="s">
        <v>118</v>
      </c>
      <c r="B43" s="6"/>
      <c r="C43" s="6"/>
      <c r="D43" s="6"/>
      <c r="E43" s="6"/>
      <c r="F43" s="6"/>
      <c r="G43" s="6"/>
      <c r="H43" s="6"/>
      <c r="I43" s="6"/>
      <c r="J43" s="6"/>
      <c r="K43" s="6"/>
      <c r="L43" s="6"/>
      <c r="M43" s="6"/>
      <c r="N43" s="7">
        <v>4384.3349977303678</v>
      </c>
      <c r="O43" s="7">
        <v>4946.0888443553768</v>
      </c>
      <c r="P43" s="7">
        <v>5715.4600219058048</v>
      </c>
      <c r="Q43" s="7">
        <v>4028.0841917030211</v>
      </c>
      <c r="R43" s="7">
        <v>671.82620718995952</v>
      </c>
      <c r="S43" s="7">
        <v>1360.650757056824</v>
      </c>
      <c r="T43" s="7">
        <v>3566.9128284999952</v>
      </c>
    </row>
    <row r="44" spans="1:20" x14ac:dyDescent="0.35">
      <c r="A44" s="9" t="s">
        <v>155</v>
      </c>
      <c r="B44" s="6"/>
      <c r="C44" s="6"/>
      <c r="D44" s="6"/>
      <c r="E44" s="6"/>
      <c r="F44" s="6"/>
      <c r="G44" s="6"/>
      <c r="H44" s="6"/>
      <c r="I44" s="6"/>
      <c r="J44" s="6"/>
      <c r="K44" s="6"/>
      <c r="L44" s="6"/>
      <c r="M44" s="6"/>
      <c r="N44" s="7"/>
      <c r="O44" s="7"/>
      <c r="P44" s="7"/>
      <c r="Q44" s="7"/>
      <c r="R44" s="7"/>
      <c r="S44" s="7"/>
      <c r="T44" s="7"/>
    </row>
    <row r="45" spans="1:20" x14ac:dyDescent="0.35">
      <c r="A45" s="9" t="s">
        <v>156</v>
      </c>
      <c r="B45" s="6"/>
      <c r="C45" s="6"/>
      <c r="D45" s="6"/>
      <c r="E45" s="6"/>
      <c r="F45" s="6"/>
      <c r="G45" s="6"/>
      <c r="H45" s="6"/>
      <c r="I45" s="6"/>
      <c r="J45" s="6"/>
      <c r="K45" s="6"/>
      <c r="L45" s="6"/>
      <c r="M45" s="6"/>
      <c r="N45" s="7">
        <v>285.90499999999997</v>
      </c>
      <c r="O45" s="7">
        <v>260.58300000000003</v>
      </c>
      <c r="P45" s="7">
        <v>269.64600000000002</v>
      </c>
      <c r="Q45" s="7">
        <v>188.33500000000001</v>
      </c>
      <c r="R45" s="7">
        <v>47.83</v>
      </c>
      <c r="S45" s="7">
        <v>69.713999999999999</v>
      </c>
      <c r="T45" s="7">
        <v>174.256</v>
      </c>
    </row>
    <row r="46" spans="1:20" x14ac:dyDescent="0.35">
      <c r="A46" s="9" t="s">
        <v>157</v>
      </c>
      <c r="B46" s="6"/>
      <c r="C46" s="6"/>
      <c r="D46" s="6"/>
      <c r="E46" s="6"/>
      <c r="F46" s="6"/>
      <c r="G46" s="6"/>
      <c r="H46" s="6"/>
      <c r="I46" s="6"/>
      <c r="J46" s="6"/>
      <c r="K46" s="6"/>
      <c r="L46" s="6"/>
      <c r="M46" s="6"/>
      <c r="N46" s="7">
        <v>2969.8025419881983</v>
      </c>
      <c r="O46" s="7">
        <v>2754.4578044978844</v>
      </c>
      <c r="P46" s="7">
        <v>2804.2015334063526</v>
      </c>
      <c r="Q46" s="7">
        <v>2043.398746570766</v>
      </c>
      <c r="R46" s="7">
        <v>449.37460114869174</v>
      </c>
      <c r="S46" s="7">
        <v>625.63155450784211</v>
      </c>
      <c r="T46" s="7">
        <v>1557.8276816000027</v>
      </c>
    </row>
    <row r="47" spans="1:20" x14ac:dyDescent="0.35">
      <c r="A47" s="9" t="s">
        <v>297</v>
      </c>
      <c r="B47" s="6"/>
      <c r="C47" s="6"/>
      <c r="D47" s="6"/>
      <c r="E47" s="6"/>
      <c r="F47" s="6"/>
      <c r="G47" s="6">
        <v>3191457</v>
      </c>
      <c r="H47" s="6">
        <v>3294668</v>
      </c>
      <c r="I47" s="6">
        <v>3635514</v>
      </c>
      <c r="J47" s="6">
        <v>3834467</v>
      </c>
      <c r="K47" s="6">
        <v>3905215</v>
      </c>
      <c r="L47" s="6">
        <v>3995904</v>
      </c>
      <c r="M47" s="6">
        <v>4078748</v>
      </c>
      <c r="N47" s="83">
        <v>4430308</v>
      </c>
      <c r="O47" s="83">
        <v>4685866</v>
      </c>
      <c r="P47" s="83">
        <v>4972266</v>
      </c>
      <c r="Q47" s="83">
        <v>3558908</v>
      </c>
      <c r="R47" s="83">
        <v>939018</v>
      </c>
      <c r="S47" s="83">
        <v>1565790</v>
      </c>
      <c r="T47" s="83">
        <v>4011435</v>
      </c>
    </row>
    <row r="48" spans="1:20" x14ac:dyDescent="0.35">
      <c r="A48" s="9" t="s">
        <v>298</v>
      </c>
      <c r="B48" s="6"/>
      <c r="C48" s="6"/>
      <c r="D48" s="6"/>
      <c r="E48" s="6"/>
      <c r="F48" s="6"/>
      <c r="G48" s="47">
        <v>12.375795304668952</v>
      </c>
      <c r="H48" s="47">
        <v>12.47676004093119</v>
      </c>
      <c r="I48" s="47">
        <v>16.96343960990248</v>
      </c>
      <c r="J48" s="47">
        <v>17.575341075794618</v>
      </c>
      <c r="K48" s="47">
        <v>18.762138776481788</v>
      </c>
      <c r="L48" s="47">
        <v>20.635067868008424</v>
      </c>
      <c r="M48" s="47">
        <v>21.311747216158864</v>
      </c>
      <c r="N48" s="47">
        <v>24.178247843849299</v>
      </c>
      <c r="O48" s="47">
        <v>26.228195279447782</v>
      </c>
      <c r="P48" s="47">
        <v>28.814437020810516</v>
      </c>
      <c r="Q48" s="47">
        <v>20.958643842304365</v>
      </c>
      <c r="R48" s="47">
        <v>5.0694373537545196</v>
      </c>
      <c r="S48" s="47">
        <v>8.4649264458752089</v>
      </c>
      <c r="T48" s="47">
        <v>21.471487508899813</v>
      </c>
    </row>
    <row r="49" spans="1:20" x14ac:dyDescent="0.35">
      <c r="A49" s="9" t="s">
        <v>344</v>
      </c>
      <c r="B49" s="6"/>
      <c r="C49" s="6"/>
      <c r="D49" s="6"/>
      <c r="E49" s="6"/>
      <c r="F49" s="6"/>
      <c r="G49" s="7">
        <f t="shared" ref="G49:T49" si="0">G47/1000000</f>
        <v>3.1914570000000002</v>
      </c>
      <c r="H49" s="7">
        <f t="shared" si="0"/>
        <v>3.2946680000000002</v>
      </c>
      <c r="I49" s="7">
        <f t="shared" si="0"/>
        <v>3.6355140000000001</v>
      </c>
      <c r="J49" s="7">
        <f t="shared" si="0"/>
        <v>3.8344670000000001</v>
      </c>
      <c r="K49" s="7">
        <f t="shared" si="0"/>
        <v>3.9052150000000001</v>
      </c>
      <c r="L49" s="7">
        <f t="shared" si="0"/>
        <v>3.9959039999999999</v>
      </c>
      <c r="M49" s="7">
        <f t="shared" si="0"/>
        <v>4.078748</v>
      </c>
      <c r="N49" s="7">
        <f t="shared" si="0"/>
        <v>4.4303080000000001</v>
      </c>
      <c r="O49" s="7">
        <f t="shared" si="0"/>
        <v>4.6858659999999999</v>
      </c>
      <c r="P49" s="7">
        <f t="shared" si="0"/>
        <v>4.9722660000000003</v>
      </c>
      <c r="Q49" s="7">
        <f t="shared" si="0"/>
        <v>3.5589080000000002</v>
      </c>
      <c r="R49" s="7">
        <f t="shared" si="0"/>
        <v>0.93901800000000002</v>
      </c>
      <c r="S49" s="7">
        <f t="shared" si="0"/>
        <v>1.56579</v>
      </c>
      <c r="T49" s="7">
        <f t="shared" si="0"/>
        <v>4.0114349999999996</v>
      </c>
    </row>
    <row r="50" spans="1:20" x14ac:dyDescent="0.35">
      <c r="A50" s="9"/>
      <c r="B50" s="6"/>
      <c r="C50" s="6"/>
      <c r="D50" s="6"/>
      <c r="E50" s="6"/>
      <c r="F50" s="6"/>
      <c r="G50" s="6"/>
      <c r="H50" s="6"/>
      <c r="I50" s="6"/>
      <c r="J50" s="6"/>
      <c r="K50" s="6"/>
      <c r="L50" s="6"/>
      <c r="M50" s="6"/>
      <c r="N50" s="6"/>
      <c r="O50" s="6"/>
      <c r="P50" s="6"/>
      <c r="Q50" s="6"/>
      <c r="R50" s="6"/>
      <c r="S50" s="6"/>
      <c r="T50" s="7"/>
    </row>
    <row r="51" spans="1:20" x14ac:dyDescent="0.35">
      <c r="A51" s="3" t="s">
        <v>161</v>
      </c>
      <c r="B51" s="6"/>
      <c r="C51" s="6"/>
      <c r="D51" s="6"/>
      <c r="E51" s="6"/>
      <c r="F51" s="6"/>
      <c r="G51" s="6"/>
      <c r="H51" s="6"/>
      <c r="I51" s="6"/>
      <c r="J51" s="6"/>
      <c r="K51" s="6"/>
      <c r="L51" s="6"/>
      <c r="M51" s="6"/>
      <c r="N51" s="6"/>
      <c r="O51" s="6"/>
      <c r="P51" s="6"/>
      <c r="Q51" s="6"/>
      <c r="R51" s="6"/>
      <c r="S51" s="6"/>
      <c r="T51" s="7"/>
    </row>
    <row r="52" spans="1:20" x14ac:dyDescent="0.35">
      <c r="A52" s="3"/>
      <c r="B52" s="6"/>
      <c r="C52" s="6"/>
      <c r="D52" s="6"/>
      <c r="E52" s="6"/>
      <c r="F52" s="6"/>
      <c r="G52" s="6"/>
      <c r="H52" s="6"/>
      <c r="I52" s="6"/>
      <c r="J52" s="6"/>
      <c r="K52" s="6"/>
      <c r="L52" s="6"/>
      <c r="M52" s="6"/>
      <c r="N52" s="6"/>
      <c r="O52" s="6"/>
      <c r="P52" s="6"/>
      <c r="Q52" s="6"/>
      <c r="R52" s="6"/>
      <c r="S52" s="6"/>
      <c r="T52" s="7"/>
    </row>
    <row r="53" spans="1:20" ht="15.5" x14ac:dyDescent="0.35">
      <c r="A53" s="97" t="s">
        <v>343</v>
      </c>
      <c r="B53" s="6"/>
      <c r="C53" s="6"/>
      <c r="D53" s="6"/>
      <c r="E53" s="6"/>
      <c r="F53" s="6"/>
      <c r="G53" s="6"/>
      <c r="H53" s="6"/>
      <c r="I53" s="6"/>
      <c r="J53" s="6"/>
      <c r="K53" s="6"/>
      <c r="L53" s="6"/>
      <c r="M53" s="6"/>
      <c r="N53" s="6"/>
      <c r="O53" s="6"/>
      <c r="P53" s="6"/>
      <c r="Q53" s="6"/>
      <c r="R53" s="6"/>
      <c r="S53" s="6"/>
      <c r="T53" s="7"/>
    </row>
    <row r="54" spans="1:20" x14ac:dyDescent="0.35">
      <c r="A54" s="3"/>
      <c r="B54" s="6"/>
      <c r="C54" s="6"/>
      <c r="D54" s="6"/>
      <c r="E54" s="6"/>
      <c r="F54" s="6"/>
      <c r="G54" s="6"/>
      <c r="H54" s="6"/>
      <c r="I54" s="6"/>
      <c r="J54" s="6"/>
      <c r="K54" s="6"/>
      <c r="L54" s="6"/>
      <c r="M54" s="6"/>
      <c r="N54" s="6"/>
      <c r="O54" s="6"/>
      <c r="P54" s="6"/>
      <c r="Q54" s="6"/>
      <c r="R54" s="6"/>
      <c r="S54" s="6"/>
      <c r="T54" s="7"/>
    </row>
    <row r="55" spans="1:20" x14ac:dyDescent="0.35">
      <c r="A55" s="48" t="s">
        <v>352</v>
      </c>
      <c r="B55" s="30" t="str">
        <f t="shared" ref="B55:K55" si="1">B1</f>
        <v>2004–05</v>
      </c>
      <c r="C55" s="30" t="str">
        <f t="shared" si="1"/>
        <v>2005–06</v>
      </c>
      <c r="D55" s="30" t="str">
        <f t="shared" si="1"/>
        <v>2006–07</v>
      </c>
      <c r="E55" s="30" t="str">
        <f t="shared" si="1"/>
        <v>2007–08</v>
      </c>
      <c r="F55" s="30" t="str">
        <f t="shared" si="1"/>
        <v>2008–09</v>
      </c>
      <c r="G55" s="30" t="str">
        <f t="shared" si="1"/>
        <v>2009–10</v>
      </c>
      <c r="H55" s="30" t="str">
        <f t="shared" si="1"/>
        <v>2010–11</v>
      </c>
      <c r="I55" s="30" t="str">
        <f t="shared" si="1"/>
        <v>2011–12</v>
      </c>
      <c r="J55" s="30" t="str">
        <f t="shared" si="1"/>
        <v>2012–13</v>
      </c>
      <c r="K55" s="30" t="str">
        <f t="shared" si="1"/>
        <v>2013-14</v>
      </c>
      <c r="L55" s="49" t="s">
        <v>58</v>
      </c>
      <c r="M55" s="49" t="s">
        <v>59</v>
      </c>
      <c r="N55" s="49" t="s">
        <v>60</v>
      </c>
      <c r="O55" s="49" t="s">
        <v>61</v>
      </c>
      <c r="P55" s="49" t="s">
        <v>62</v>
      </c>
      <c r="Q55" s="49" t="s">
        <v>63</v>
      </c>
      <c r="R55" s="49" t="s">
        <v>13</v>
      </c>
      <c r="S55" s="49" t="s">
        <v>14</v>
      </c>
      <c r="T55" s="49" t="s">
        <v>159</v>
      </c>
    </row>
    <row r="56" spans="1:20" x14ac:dyDescent="0.35">
      <c r="A56" s="48" t="s">
        <v>283</v>
      </c>
      <c r="B56" s="50"/>
      <c r="C56" s="50"/>
      <c r="D56" s="50"/>
      <c r="E56" s="50"/>
      <c r="F56" s="50"/>
      <c r="G56" s="50"/>
      <c r="H56" s="50"/>
      <c r="I56" s="50"/>
      <c r="J56" s="50"/>
      <c r="K56" s="6"/>
      <c r="L56" s="6"/>
      <c r="M56" s="6"/>
      <c r="N56" s="6"/>
      <c r="O56" s="6"/>
      <c r="P56" s="6"/>
      <c r="Q56" s="6"/>
      <c r="R56" s="6"/>
      <c r="S56" s="6"/>
      <c r="T56" s="7"/>
    </row>
    <row r="57" spans="1:20" x14ac:dyDescent="0.35">
      <c r="A57" s="50" t="s">
        <v>348</v>
      </c>
      <c r="B57" s="6"/>
      <c r="C57" s="6"/>
      <c r="D57" s="6"/>
      <c r="E57" s="6"/>
      <c r="F57" s="6"/>
      <c r="G57" s="6"/>
      <c r="H57" s="6"/>
      <c r="I57" s="6"/>
      <c r="J57" s="6"/>
      <c r="K57" s="6"/>
      <c r="L57" s="51">
        <v>365</v>
      </c>
      <c r="M57" s="51">
        <v>366</v>
      </c>
      <c r="N57" s="51">
        <v>365</v>
      </c>
      <c r="O57" s="51">
        <v>365</v>
      </c>
      <c r="P57" s="51">
        <v>365</v>
      </c>
      <c r="Q57" s="51">
        <v>365</v>
      </c>
      <c r="R57" s="51">
        <v>365</v>
      </c>
      <c r="S57" s="51">
        <v>365</v>
      </c>
      <c r="T57" s="51">
        <v>365</v>
      </c>
    </row>
    <row r="58" spans="1:20" ht="29" x14ac:dyDescent="0.35">
      <c r="A58" s="50" t="s">
        <v>347</v>
      </c>
      <c r="B58" s="6"/>
      <c r="C58" s="6"/>
      <c r="D58" s="6"/>
      <c r="E58" s="6"/>
      <c r="F58" s="6"/>
      <c r="G58" s="6"/>
      <c r="H58" s="6"/>
      <c r="I58" s="6"/>
      <c r="J58" s="6"/>
      <c r="K58" s="6"/>
      <c r="L58" s="52">
        <v>6008</v>
      </c>
      <c r="M58" s="52">
        <v>6105</v>
      </c>
      <c r="N58" s="52">
        <v>6267</v>
      </c>
      <c r="O58" s="52">
        <v>7897</v>
      </c>
      <c r="P58" s="52">
        <v>7630</v>
      </c>
      <c r="Q58" s="51">
        <v>7146</v>
      </c>
      <c r="R58" s="52">
        <v>7146</v>
      </c>
      <c r="S58" s="52">
        <v>7146</v>
      </c>
      <c r="T58" s="52">
        <v>7422</v>
      </c>
    </row>
    <row r="59" spans="1:20" x14ac:dyDescent="0.35">
      <c r="A59" s="50" t="s">
        <v>346</v>
      </c>
      <c r="B59" s="6"/>
      <c r="C59" s="6"/>
      <c r="D59" s="6"/>
      <c r="E59" s="6"/>
      <c r="F59" s="6"/>
      <c r="G59" s="6"/>
      <c r="H59" s="6"/>
      <c r="I59" s="6"/>
      <c r="J59" s="6"/>
      <c r="K59" s="6"/>
      <c r="L59" s="52">
        <v>2414301</v>
      </c>
      <c r="M59" s="52">
        <v>2481684</v>
      </c>
      <c r="N59" s="52">
        <v>2721188</v>
      </c>
      <c r="O59" s="52">
        <v>2856954</v>
      </c>
      <c r="P59" s="52">
        <v>2697913</v>
      </c>
      <c r="Q59" s="52">
        <v>1865646</v>
      </c>
      <c r="R59" s="52">
        <v>77147</v>
      </c>
      <c r="S59" s="52">
        <v>766397</v>
      </c>
      <c r="T59" s="52">
        <v>1840149</v>
      </c>
    </row>
    <row r="60" spans="1:20" x14ac:dyDescent="0.35">
      <c r="A60" s="48" t="s">
        <v>359</v>
      </c>
      <c r="B60" s="6"/>
      <c r="C60" s="6"/>
      <c r="D60" s="6"/>
      <c r="E60" s="6"/>
      <c r="F60" s="6"/>
      <c r="G60" s="6"/>
      <c r="H60" s="6"/>
      <c r="I60" s="6"/>
      <c r="J60" s="6"/>
      <c r="K60" s="6"/>
      <c r="L60" s="51"/>
      <c r="M60" s="51"/>
      <c r="N60" s="51"/>
      <c r="O60" s="51"/>
      <c r="P60" s="51"/>
      <c r="Q60" s="51"/>
      <c r="R60" s="51"/>
      <c r="S60" s="51"/>
      <c r="T60" s="51"/>
    </row>
    <row r="61" spans="1:20" x14ac:dyDescent="0.35">
      <c r="A61" s="50" t="s">
        <v>348</v>
      </c>
      <c r="B61" s="6"/>
      <c r="C61" s="6"/>
      <c r="D61" s="6"/>
      <c r="E61" s="6"/>
      <c r="F61" s="6"/>
      <c r="G61" s="6"/>
      <c r="H61" s="6"/>
      <c r="I61" s="6"/>
      <c r="J61" s="6"/>
      <c r="K61" s="6"/>
      <c r="L61" s="51">
        <v>365</v>
      </c>
      <c r="M61" s="51">
        <v>366</v>
      </c>
      <c r="N61" s="51">
        <v>365</v>
      </c>
      <c r="O61" s="51">
        <v>365</v>
      </c>
      <c r="P61" s="51">
        <v>365</v>
      </c>
      <c r="Q61" s="51">
        <v>282</v>
      </c>
      <c r="R61" s="51">
        <v>101</v>
      </c>
      <c r="S61" s="51">
        <v>151</v>
      </c>
      <c r="T61" s="51">
        <v>365</v>
      </c>
    </row>
    <row r="62" spans="1:20" ht="29" x14ac:dyDescent="0.35">
      <c r="A62" s="50" t="s">
        <v>347</v>
      </c>
      <c r="B62" s="6"/>
      <c r="C62" s="6"/>
      <c r="D62" s="6"/>
      <c r="E62" s="6"/>
      <c r="F62" s="6"/>
      <c r="G62" s="6"/>
      <c r="H62" s="6"/>
      <c r="I62" s="6"/>
      <c r="J62" s="6"/>
      <c r="K62" s="6"/>
      <c r="L62" s="52">
        <v>6117</v>
      </c>
      <c r="M62" s="52">
        <v>5939</v>
      </c>
      <c r="N62" s="52">
        <v>5939</v>
      </c>
      <c r="O62" s="52">
        <v>6222</v>
      </c>
      <c r="P62" s="52">
        <v>5781</v>
      </c>
      <c r="Q62" s="51">
        <v>2851</v>
      </c>
      <c r="R62" s="52">
        <v>2910</v>
      </c>
      <c r="S62" s="52">
        <v>3083</v>
      </c>
      <c r="T62" s="52">
        <v>3047</v>
      </c>
    </row>
    <row r="63" spans="1:20" x14ac:dyDescent="0.35">
      <c r="A63" s="50" t="s">
        <v>334</v>
      </c>
      <c r="B63" s="6"/>
      <c r="C63" s="6"/>
      <c r="D63" s="6"/>
      <c r="E63" s="6"/>
      <c r="F63" s="6"/>
      <c r="G63" s="6"/>
      <c r="H63" s="6"/>
      <c r="I63" s="6"/>
      <c r="J63" s="6"/>
      <c r="K63" s="6"/>
      <c r="L63" s="52">
        <v>246435</v>
      </c>
      <c r="M63" s="52">
        <v>244527</v>
      </c>
      <c r="N63" s="52">
        <v>210364</v>
      </c>
      <c r="O63" s="52">
        <v>195411</v>
      </c>
      <c r="P63" s="52">
        <v>171909</v>
      </c>
      <c r="Q63" s="52">
        <v>107802</v>
      </c>
      <c r="R63" s="52">
        <v>25557</v>
      </c>
      <c r="S63" s="52">
        <v>58655</v>
      </c>
      <c r="T63" s="52">
        <v>187811</v>
      </c>
    </row>
    <row r="64" spans="1:20" x14ac:dyDescent="0.35">
      <c r="A64" s="48" t="s">
        <v>358</v>
      </c>
      <c r="B64" s="6"/>
      <c r="C64" s="6"/>
      <c r="D64" s="6"/>
      <c r="E64" s="6"/>
      <c r="F64" s="6"/>
      <c r="G64" s="6"/>
      <c r="H64" s="6"/>
      <c r="I64" s="6"/>
      <c r="J64" s="6"/>
      <c r="K64" s="6"/>
      <c r="L64" s="50"/>
      <c r="M64" s="50"/>
      <c r="N64" s="50"/>
      <c r="O64" s="50"/>
      <c r="P64" s="50"/>
      <c r="Q64" s="50"/>
      <c r="R64" s="50"/>
      <c r="S64" s="50"/>
      <c r="T64" s="50"/>
    </row>
    <row r="65" spans="1:20" x14ac:dyDescent="0.35">
      <c r="A65" s="50" t="s">
        <v>348</v>
      </c>
      <c r="B65" s="6"/>
      <c r="C65" s="6"/>
      <c r="D65" s="6"/>
      <c r="E65" s="6"/>
      <c r="F65" s="6"/>
      <c r="G65" s="6"/>
      <c r="H65" s="6"/>
      <c r="I65" s="6"/>
      <c r="J65" s="6"/>
      <c r="K65" s="6"/>
      <c r="L65" s="51">
        <v>365</v>
      </c>
      <c r="M65" s="51">
        <v>366</v>
      </c>
      <c r="N65" s="51">
        <v>365</v>
      </c>
      <c r="O65" s="51">
        <v>365</v>
      </c>
      <c r="P65" s="51">
        <v>365</v>
      </c>
      <c r="Q65" s="51">
        <v>365</v>
      </c>
      <c r="R65" s="51">
        <v>365</v>
      </c>
      <c r="S65" s="51">
        <v>365</v>
      </c>
      <c r="T65" s="51">
        <v>365</v>
      </c>
    </row>
    <row r="66" spans="1:20" ht="29" x14ac:dyDescent="0.35">
      <c r="A66" s="50" t="s">
        <v>347</v>
      </c>
      <c r="B66" s="6"/>
      <c r="C66" s="6"/>
      <c r="D66" s="6"/>
      <c r="E66" s="6"/>
      <c r="F66" s="6"/>
      <c r="G66" s="6"/>
      <c r="H66" s="6"/>
      <c r="I66" s="6"/>
      <c r="J66" s="6"/>
      <c r="K66" s="6"/>
      <c r="L66" s="52">
        <v>4367</v>
      </c>
      <c r="M66" s="52">
        <v>3889</v>
      </c>
      <c r="N66" s="52">
        <v>4888</v>
      </c>
      <c r="O66" s="52">
        <v>4779</v>
      </c>
      <c r="P66" s="52">
        <v>4767</v>
      </c>
      <c r="Q66" s="51">
        <v>4496</v>
      </c>
      <c r="R66" s="51">
        <v>4654</v>
      </c>
      <c r="S66" s="51">
        <v>4663</v>
      </c>
      <c r="T66" s="51">
        <v>4605</v>
      </c>
    </row>
    <row r="67" spans="1:20" x14ac:dyDescent="0.35">
      <c r="A67" s="9" t="s">
        <v>357</v>
      </c>
      <c r="B67" s="6"/>
      <c r="C67" s="6"/>
      <c r="D67" s="6"/>
      <c r="E67" s="6"/>
      <c r="F67" s="6"/>
      <c r="G67" s="6"/>
      <c r="H67" s="6"/>
      <c r="I67" s="6"/>
      <c r="J67" s="6"/>
      <c r="K67" s="6"/>
      <c r="L67" s="52">
        <v>1960082</v>
      </c>
      <c r="M67" s="52">
        <v>1981921</v>
      </c>
      <c r="N67" s="52">
        <v>1395926</v>
      </c>
      <c r="O67" s="52">
        <v>1237870</v>
      </c>
      <c r="P67" s="52">
        <v>1214481</v>
      </c>
      <c r="Q67" s="52">
        <v>901682</v>
      </c>
      <c r="R67" s="52">
        <v>331975</v>
      </c>
      <c r="S67" s="52">
        <v>599198</v>
      </c>
      <c r="T67" s="52">
        <v>1099325</v>
      </c>
    </row>
    <row r="68" spans="1:20" x14ac:dyDescent="0.35">
      <c r="A68" s="98"/>
      <c r="B68" s="9"/>
      <c r="C68" s="9"/>
      <c r="D68" s="9"/>
      <c r="E68" s="9"/>
      <c r="F68" s="9"/>
      <c r="G68" s="9"/>
      <c r="H68" s="9"/>
      <c r="I68" s="9"/>
      <c r="J68" s="9"/>
      <c r="K68" s="6"/>
      <c r="L68" s="6"/>
      <c r="M68" s="6"/>
      <c r="N68" s="6"/>
      <c r="O68" s="6"/>
      <c r="P68" s="6"/>
      <c r="Q68" s="6"/>
      <c r="R68" s="6"/>
      <c r="S68" s="6"/>
      <c r="T68" s="7"/>
    </row>
    <row r="69" spans="1:20" x14ac:dyDescent="0.35">
      <c r="A69" s="98"/>
      <c r="B69" s="9"/>
      <c r="C69" s="9"/>
      <c r="D69" s="9"/>
      <c r="E69" s="9"/>
      <c r="F69" s="9"/>
      <c r="G69" s="9"/>
      <c r="H69" s="9"/>
      <c r="I69" s="9"/>
      <c r="J69" s="9"/>
      <c r="K69" s="6"/>
      <c r="L69" s="6"/>
      <c r="M69" s="6"/>
      <c r="N69" s="6"/>
      <c r="O69" s="6"/>
      <c r="P69" s="6"/>
      <c r="Q69" s="6"/>
      <c r="R69" s="6"/>
      <c r="S69" s="6"/>
      <c r="T69" s="7"/>
    </row>
    <row r="70" spans="1:20" x14ac:dyDescent="0.35">
      <c r="A70" s="53"/>
      <c r="B70" s="99"/>
      <c r="C70" s="9"/>
      <c r="D70" s="9"/>
      <c r="E70" s="9"/>
      <c r="F70" s="9"/>
      <c r="G70" s="9"/>
      <c r="H70" s="9"/>
      <c r="I70" s="9"/>
      <c r="J70" s="9"/>
      <c r="K70" s="6"/>
      <c r="L70" s="6"/>
      <c r="M70" s="6"/>
      <c r="N70" s="6"/>
      <c r="O70" s="6"/>
      <c r="P70" s="6"/>
      <c r="Q70" s="6"/>
      <c r="R70" s="6"/>
      <c r="S70" s="6"/>
      <c r="T70" s="7"/>
    </row>
    <row r="71" spans="1:20" x14ac:dyDescent="0.35">
      <c r="A71" s="9"/>
      <c r="B71" s="6"/>
      <c r="C71" s="6"/>
      <c r="D71" s="6"/>
      <c r="E71" s="6"/>
      <c r="F71" s="6"/>
      <c r="G71" s="6"/>
      <c r="H71" s="6"/>
      <c r="I71" s="6"/>
      <c r="J71" s="6"/>
      <c r="K71" s="6"/>
      <c r="L71" s="6"/>
      <c r="M71" s="6"/>
      <c r="N71" s="6"/>
      <c r="O71" s="6"/>
      <c r="P71" s="6"/>
      <c r="Q71" s="6"/>
      <c r="R71" s="6"/>
      <c r="S71" s="6"/>
      <c r="T71" s="7"/>
    </row>
    <row r="72" spans="1:20" x14ac:dyDescent="0.35">
      <c r="A72" s="22" t="s">
        <v>291</v>
      </c>
      <c r="B72" s="6"/>
      <c r="C72" s="6"/>
      <c r="D72" s="6"/>
      <c r="E72" s="6"/>
      <c r="F72" s="6"/>
      <c r="G72" s="6"/>
      <c r="H72" s="6"/>
      <c r="I72" s="6"/>
      <c r="J72" s="6"/>
      <c r="K72" s="6"/>
      <c r="L72" s="6"/>
      <c r="M72" s="6"/>
      <c r="N72" s="6"/>
      <c r="O72" s="6"/>
      <c r="P72" s="6"/>
      <c r="Q72" s="6"/>
      <c r="R72" s="6"/>
      <c r="S72" s="6"/>
      <c r="T72" s="7"/>
    </row>
    <row r="73" spans="1:20" x14ac:dyDescent="0.35">
      <c r="A73" s="9" t="s">
        <v>269</v>
      </c>
      <c r="B73" s="6" t="s">
        <v>270</v>
      </c>
      <c r="C73" s="6" t="s">
        <v>271</v>
      </c>
      <c r="D73" s="6" t="s">
        <v>272</v>
      </c>
      <c r="E73" s="30" t="s">
        <v>62</v>
      </c>
      <c r="F73" s="30" t="s">
        <v>159</v>
      </c>
      <c r="G73" s="6"/>
      <c r="H73" s="6"/>
      <c r="I73" s="6"/>
      <c r="J73" s="6"/>
      <c r="K73" s="6"/>
      <c r="L73" s="6"/>
      <c r="M73" s="6"/>
      <c r="N73" s="6"/>
      <c r="O73" s="6"/>
      <c r="P73" s="6"/>
      <c r="Q73" s="6"/>
      <c r="R73" s="6"/>
      <c r="S73" s="6"/>
      <c r="T73" s="7"/>
    </row>
    <row r="74" spans="1:20" ht="87" x14ac:dyDescent="0.35">
      <c r="A74" s="9" t="s">
        <v>296</v>
      </c>
      <c r="B74" s="6" t="s">
        <v>274</v>
      </c>
      <c r="C74" s="6" t="s">
        <v>290</v>
      </c>
      <c r="D74" s="100" t="s">
        <v>276</v>
      </c>
      <c r="E74" s="6">
        <v>1294</v>
      </c>
      <c r="F74" s="6">
        <v>1429</v>
      </c>
      <c r="G74" s="6"/>
      <c r="H74" s="6"/>
      <c r="I74" s="6"/>
      <c r="J74" s="6"/>
      <c r="K74" s="6"/>
      <c r="L74" s="6"/>
      <c r="M74" s="6"/>
      <c r="N74" s="6"/>
      <c r="O74" s="6"/>
      <c r="P74" s="6"/>
      <c r="Q74" s="6"/>
      <c r="R74" s="6"/>
      <c r="S74" s="6"/>
      <c r="T74" s="7"/>
    </row>
    <row r="75" spans="1:20" ht="101.5" x14ac:dyDescent="0.35">
      <c r="A75" s="9" t="s">
        <v>296</v>
      </c>
      <c r="B75" s="6" t="s">
        <v>274</v>
      </c>
      <c r="C75" s="6" t="s">
        <v>290</v>
      </c>
      <c r="D75" s="100" t="s">
        <v>277</v>
      </c>
      <c r="E75" s="6">
        <v>120</v>
      </c>
      <c r="F75" s="6">
        <v>44</v>
      </c>
      <c r="G75" s="6"/>
      <c r="H75" s="6"/>
      <c r="I75" s="6"/>
      <c r="J75" s="6"/>
      <c r="K75" s="6"/>
      <c r="L75" s="6"/>
      <c r="M75" s="6"/>
      <c r="N75" s="6"/>
      <c r="O75" s="6"/>
      <c r="P75" s="6"/>
      <c r="Q75" s="6"/>
      <c r="R75" s="6"/>
      <c r="S75" s="6"/>
      <c r="T75" s="7"/>
    </row>
    <row r="76" spans="1:20" ht="87" x14ac:dyDescent="0.35">
      <c r="A76" s="9" t="s">
        <v>296</v>
      </c>
      <c r="B76" s="6" t="s">
        <v>274</v>
      </c>
      <c r="C76" s="6" t="s">
        <v>287</v>
      </c>
      <c r="D76" s="100" t="s">
        <v>276</v>
      </c>
      <c r="E76" s="6"/>
      <c r="F76" s="6">
        <v>1429</v>
      </c>
      <c r="G76" s="6"/>
      <c r="H76" s="6"/>
      <c r="I76" s="6"/>
      <c r="J76" s="6"/>
      <c r="K76" s="6"/>
      <c r="L76" s="6"/>
      <c r="M76" s="6"/>
      <c r="N76" s="6"/>
      <c r="O76" s="6"/>
      <c r="P76" s="6"/>
      <c r="Q76" s="6"/>
      <c r="R76" s="6"/>
      <c r="S76" s="6"/>
      <c r="T76" s="7"/>
    </row>
    <row r="77" spans="1:20" ht="101.5" x14ac:dyDescent="0.35">
      <c r="A77" s="9" t="s">
        <v>296</v>
      </c>
      <c r="B77" s="6" t="s">
        <v>274</v>
      </c>
      <c r="C77" s="6" t="s">
        <v>287</v>
      </c>
      <c r="D77" s="100" t="s">
        <v>277</v>
      </c>
      <c r="E77" s="6">
        <v>114</v>
      </c>
      <c r="F77" s="6">
        <v>38</v>
      </c>
      <c r="G77" s="6"/>
      <c r="H77" s="6"/>
      <c r="I77" s="6"/>
      <c r="J77" s="6"/>
      <c r="K77" s="6"/>
      <c r="L77" s="6"/>
      <c r="M77" s="6"/>
      <c r="N77" s="6"/>
      <c r="O77" s="6"/>
      <c r="P77" s="6"/>
      <c r="Q77" s="6"/>
      <c r="R77" s="6"/>
      <c r="S77" s="6"/>
      <c r="T77" s="7"/>
    </row>
    <row r="78" spans="1:20" ht="87" x14ac:dyDescent="0.35">
      <c r="A78" s="9" t="s">
        <v>296</v>
      </c>
      <c r="B78" s="6" t="s">
        <v>283</v>
      </c>
      <c r="C78" s="6" t="s">
        <v>289</v>
      </c>
      <c r="D78" s="100" t="s">
        <v>276</v>
      </c>
      <c r="E78" s="6">
        <v>504</v>
      </c>
      <c r="F78" s="6">
        <v>556</v>
      </c>
      <c r="G78" s="6"/>
      <c r="H78" s="6"/>
      <c r="I78" s="6"/>
      <c r="J78" s="6"/>
      <c r="K78" s="6"/>
      <c r="L78" s="6"/>
      <c r="M78" s="6"/>
      <c r="N78" s="6"/>
      <c r="O78" s="6"/>
      <c r="P78" s="6"/>
      <c r="Q78" s="6"/>
      <c r="R78" s="6"/>
      <c r="S78" s="6"/>
      <c r="T78" s="7"/>
    </row>
    <row r="79" spans="1:20" ht="101.5" x14ac:dyDescent="0.35">
      <c r="A79" s="9" t="s">
        <v>296</v>
      </c>
      <c r="B79" s="6" t="s">
        <v>283</v>
      </c>
      <c r="C79" s="6" t="s">
        <v>289</v>
      </c>
      <c r="D79" s="100" t="s">
        <v>277</v>
      </c>
      <c r="E79" s="6">
        <v>99</v>
      </c>
      <c r="F79" s="6">
        <v>95</v>
      </c>
      <c r="G79" s="6"/>
      <c r="H79" s="6"/>
      <c r="I79" s="6"/>
      <c r="J79" s="6"/>
      <c r="K79" s="6"/>
      <c r="L79" s="6"/>
      <c r="M79" s="6"/>
      <c r="N79" s="6"/>
      <c r="O79" s="6"/>
      <c r="P79" s="6"/>
      <c r="Q79" s="6"/>
      <c r="R79" s="6"/>
      <c r="S79" s="6"/>
      <c r="T79" s="7"/>
    </row>
    <row r="80" spans="1:20" x14ac:dyDescent="0.35">
      <c r="A80" s="9"/>
      <c r="B80" s="6"/>
      <c r="C80" s="6"/>
      <c r="D80" s="6"/>
      <c r="E80" s="6"/>
      <c r="F80" s="6"/>
      <c r="G80" s="6"/>
      <c r="H80" s="6"/>
      <c r="I80" s="6"/>
      <c r="J80" s="6"/>
      <c r="K80" s="6"/>
      <c r="L80" s="6"/>
      <c r="M80" s="6"/>
      <c r="N80" s="6"/>
      <c r="O80" s="6"/>
      <c r="P80" s="6"/>
      <c r="Q80" s="6"/>
      <c r="R80" s="6"/>
      <c r="S80" s="6"/>
      <c r="T80" s="7"/>
    </row>
    <row r="81" spans="1:20" ht="15.5" x14ac:dyDescent="0.35">
      <c r="A81" s="96" t="s">
        <v>281</v>
      </c>
      <c r="B81" s="6"/>
      <c r="C81" s="6"/>
      <c r="D81" s="6"/>
      <c r="E81" s="6"/>
      <c r="F81" s="6"/>
      <c r="G81" s="6"/>
      <c r="H81" s="6"/>
      <c r="I81" s="6"/>
      <c r="J81" s="6"/>
      <c r="K81" s="6"/>
      <c r="L81" s="6"/>
      <c r="M81" s="6"/>
      <c r="N81" s="6"/>
      <c r="O81" s="6"/>
      <c r="P81" s="6"/>
      <c r="Q81" s="6"/>
      <c r="R81" s="6"/>
      <c r="S81" s="6"/>
      <c r="T81" s="7"/>
    </row>
    <row r="82" spans="1:20" x14ac:dyDescent="0.35">
      <c r="A82" s="9"/>
      <c r="B82" s="6"/>
      <c r="C82" s="6"/>
      <c r="D82" s="6"/>
      <c r="E82" s="6"/>
      <c r="F82" s="6"/>
      <c r="G82" s="6"/>
      <c r="H82" s="6"/>
      <c r="I82" s="6"/>
      <c r="J82" s="6"/>
      <c r="K82" s="6"/>
      <c r="L82" s="6"/>
      <c r="M82" s="6"/>
      <c r="N82" s="6"/>
      <c r="O82" s="6"/>
      <c r="P82" s="6"/>
      <c r="Q82" s="6"/>
      <c r="R82" s="6"/>
      <c r="S82" s="6"/>
      <c r="T82" s="7"/>
    </row>
    <row r="83" spans="1:20" x14ac:dyDescent="0.35">
      <c r="A83" s="9" t="s">
        <v>269</v>
      </c>
      <c r="B83" s="6" t="s">
        <v>270</v>
      </c>
      <c r="C83" s="6" t="s">
        <v>271</v>
      </c>
      <c r="D83" s="6" t="s">
        <v>282</v>
      </c>
      <c r="E83" s="30" t="str">
        <f t="shared" ref="E83:K83" si="2">E1</f>
        <v>2007–08</v>
      </c>
      <c r="F83" s="30" t="str">
        <f t="shared" si="2"/>
        <v>2008–09</v>
      </c>
      <c r="G83" s="30" t="str">
        <f t="shared" si="2"/>
        <v>2009–10</v>
      </c>
      <c r="H83" s="30" t="str">
        <f t="shared" si="2"/>
        <v>2010–11</v>
      </c>
      <c r="I83" s="30" t="str">
        <f t="shared" si="2"/>
        <v>2011–12</v>
      </c>
      <c r="J83" s="30" t="str">
        <f t="shared" si="2"/>
        <v>2012–13</v>
      </c>
      <c r="K83" s="30" t="str">
        <f t="shared" si="2"/>
        <v>2013-14</v>
      </c>
      <c r="L83" s="30" t="s">
        <v>58</v>
      </c>
      <c r="M83" s="30" t="s">
        <v>59</v>
      </c>
      <c r="N83" s="30" t="s">
        <v>60</v>
      </c>
      <c r="O83" s="30" t="s">
        <v>61</v>
      </c>
      <c r="P83" s="30" t="s">
        <v>62</v>
      </c>
      <c r="Q83" s="30" t="str">
        <f>Q1</f>
        <v>2019-20</v>
      </c>
      <c r="R83" s="30" t="str">
        <f>R1</f>
        <v>2020-21</v>
      </c>
      <c r="S83" s="30" t="str">
        <f>S1</f>
        <v>2021-22</v>
      </c>
      <c r="T83" s="30" t="s">
        <v>159</v>
      </c>
    </row>
    <row r="84" spans="1:20" x14ac:dyDescent="0.35">
      <c r="A84" s="9" t="s">
        <v>296</v>
      </c>
      <c r="B84" s="6" t="s">
        <v>283</v>
      </c>
      <c r="C84" s="6" t="s">
        <v>289</v>
      </c>
      <c r="D84" s="6" t="s">
        <v>220</v>
      </c>
      <c r="E84" s="6"/>
      <c r="F84" s="6"/>
      <c r="G84" s="6"/>
      <c r="H84" s="6"/>
      <c r="I84" s="6"/>
      <c r="J84" s="6"/>
      <c r="K84" s="6"/>
      <c r="L84" s="6" t="s">
        <v>284</v>
      </c>
      <c r="M84" s="6" t="s">
        <v>284</v>
      </c>
      <c r="N84" s="6" t="s">
        <v>284</v>
      </c>
      <c r="O84" s="6" t="s">
        <v>284</v>
      </c>
      <c r="P84" s="6" t="s">
        <v>284</v>
      </c>
      <c r="Q84" s="6"/>
      <c r="R84" s="6"/>
      <c r="S84" s="6"/>
      <c r="T84" s="6"/>
    </row>
    <row r="85" spans="1:20" x14ac:dyDescent="0.35">
      <c r="A85" s="9" t="s">
        <v>296</v>
      </c>
      <c r="B85" s="6" t="s">
        <v>274</v>
      </c>
      <c r="C85" s="6" t="s">
        <v>290</v>
      </c>
      <c r="D85" s="6" t="s">
        <v>220</v>
      </c>
      <c r="E85" s="6"/>
      <c r="F85" s="6"/>
      <c r="G85" s="6"/>
      <c r="H85" s="6"/>
      <c r="I85" s="6"/>
      <c r="J85" s="6"/>
      <c r="K85" s="6"/>
      <c r="L85" s="6" t="s">
        <v>284</v>
      </c>
      <c r="M85" s="6" t="s">
        <v>284</v>
      </c>
      <c r="N85" s="6" t="s">
        <v>284</v>
      </c>
      <c r="O85" s="6" t="s">
        <v>284</v>
      </c>
      <c r="P85" s="6" t="s">
        <v>284</v>
      </c>
      <c r="Q85" s="6"/>
      <c r="R85" s="6"/>
      <c r="S85" s="6"/>
      <c r="T85" s="6" t="s">
        <v>284</v>
      </c>
    </row>
    <row r="86" spans="1:20" x14ac:dyDescent="0.35">
      <c r="A86" s="9" t="s">
        <v>296</v>
      </c>
      <c r="B86" s="6" t="s">
        <v>274</v>
      </c>
      <c r="C86" s="6" t="s">
        <v>287</v>
      </c>
      <c r="D86" s="6" t="s">
        <v>220</v>
      </c>
      <c r="E86" s="6"/>
      <c r="F86" s="6"/>
      <c r="G86" s="6"/>
      <c r="H86" s="6"/>
      <c r="I86" s="6"/>
      <c r="J86" s="6"/>
      <c r="K86" s="6"/>
      <c r="L86" s="6"/>
      <c r="M86" s="6" t="s">
        <v>284</v>
      </c>
      <c r="N86" s="6" t="s">
        <v>284</v>
      </c>
      <c r="O86" s="6" t="s">
        <v>284</v>
      </c>
      <c r="P86" s="6" t="s">
        <v>284</v>
      </c>
      <c r="Q86" s="6"/>
      <c r="R86" s="6"/>
      <c r="S86" s="6"/>
      <c r="T86" s="6" t="s">
        <v>284</v>
      </c>
    </row>
  </sheetData>
  <pageMargins left="0.7" right="0.7" top="0.75" bottom="0.75" header="0.3" footer="0.3"/>
  <pageSetup paperSize="9" orientation="portrait" r:id="rId1"/>
  <headerFooter>
    <oddHeader>&amp;C&amp;"Calibri"&amp;12&amp;KFF0000 OFFICIAL&amp;1#_x000D_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D8DA-20A2-442C-95A9-20128D18162A}">
  <dimension ref="A1:A41"/>
  <sheetViews>
    <sheetView workbookViewId="0">
      <selection activeCell="Q27" sqref="Q27"/>
    </sheetView>
  </sheetViews>
  <sheetFormatPr defaultRowHeight="14.5" x14ac:dyDescent="0.35"/>
  <sheetData>
    <row r="1" spans="1:1" s="24" customFormat="1" x14ac:dyDescent="0.35">
      <c r="A1" s="26" t="s">
        <v>310</v>
      </c>
    </row>
    <row r="2" spans="1:1" s="24" customFormat="1" x14ac:dyDescent="0.35"/>
    <row r="3" spans="1:1" s="27" customFormat="1" x14ac:dyDescent="0.35">
      <c r="A3" s="27" t="s">
        <v>305</v>
      </c>
    </row>
    <row r="4" spans="1:1" s="24" customFormat="1" x14ac:dyDescent="0.35"/>
    <row r="5" spans="1:1" s="24" customFormat="1" x14ac:dyDescent="0.35"/>
    <row r="6" spans="1:1" s="24" customFormat="1" x14ac:dyDescent="0.35"/>
    <row r="7" spans="1:1" s="24" customFormat="1" x14ac:dyDescent="0.35"/>
    <row r="8" spans="1:1" s="24" customFormat="1" x14ac:dyDescent="0.35"/>
    <row r="9" spans="1:1" s="24" customFormat="1" x14ac:dyDescent="0.35"/>
    <row r="10" spans="1:1" s="24" customFormat="1" x14ac:dyDescent="0.35"/>
    <row r="11" spans="1:1" s="24" customFormat="1" x14ac:dyDescent="0.35"/>
    <row r="12" spans="1:1" s="24" customFormat="1" x14ac:dyDescent="0.35"/>
    <row r="13" spans="1:1" s="24" customFormat="1" x14ac:dyDescent="0.35"/>
    <row r="14" spans="1:1" s="24" customFormat="1" x14ac:dyDescent="0.35"/>
    <row r="15" spans="1:1" s="24" customFormat="1" x14ac:dyDescent="0.35"/>
    <row r="16" spans="1:1" s="24" customFormat="1" x14ac:dyDescent="0.35"/>
    <row r="17" spans="1:1" s="24" customFormat="1" x14ac:dyDescent="0.35"/>
    <row r="18" spans="1:1" s="24" customFormat="1" x14ac:dyDescent="0.35"/>
    <row r="19" spans="1:1" s="24" customFormat="1" x14ac:dyDescent="0.35"/>
    <row r="21" spans="1:1" s="24" customFormat="1" x14ac:dyDescent="0.35">
      <c r="A21" s="24" t="s">
        <v>324</v>
      </c>
    </row>
    <row r="22" spans="1:1" s="24" customFormat="1" x14ac:dyDescent="0.35"/>
    <row r="23" spans="1:1" s="27" customFormat="1" x14ac:dyDescent="0.35">
      <c r="A23" s="27" t="s">
        <v>306</v>
      </c>
    </row>
    <row r="24" spans="1:1" s="24" customFormat="1" x14ac:dyDescent="0.35"/>
    <row r="25" spans="1:1" s="24" customFormat="1" x14ac:dyDescent="0.35"/>
    <row r="26" spans="1:1" s="24" customFormat="1" x14ac:dyDescent="0.35"/>
    <row r="27" spans="1:1" s="24" customFormat="1" x14ac:dyDescent="0.35"/>
    <row r="28" spans="1:1" s="24" customFormat="1" x14ac:dyDescent="0.35"/>
    <row r="29" spans="1:1" s="24" customFormat="1" x14ac:dyDescent="0.35"/>
    <row r="30" spans="1:1" s="24" customFormat="1" x14ac:dyDescent="0.35"/>
    <row r="31" spans="1:1" s="24" customFormat="1" x14ac:dyDescent="0.35"/>
    <row r="32" spans="1:1" s="24" customFormat="1" x14ac:dyDescent="0.35"/>
    <row r="33" spans="1:1" s="24" customFormat="1" x14ac:dyDescent="0.35"/>
    <row r="34" spans="1:1" s="24" customFormat="1" x14ac:dyDescent="0.35"/>
    <row r="35" spans="1:1" s="24" customFormat="1" x14ac:dyDescent="0.35"/>
    <row r="36" spans="1:1" s="24" customFormat="1" x14ac:dyDescent="0.35"/>
    <row r="37" spans="1:1" s="24" customFormat="1" x14ac:dyDescent="0.35"/>
    <row r="38" spans="1:1" s="24" customFormat="1" x14ac:dyDescent="0.35"/>
    <row r="41" spans="1:1" x14ac:dyDescent="0.35">
      <c r="A41" s="24" t="s">
        <v>324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EC37E-6F4F-4E57-94A3-E06C078420D8}">
  <dimension ref="A1:AA105"/>
  <sheetViews>
    <sheetView zoomScaleNormal="100" workbookViewId="0">
      <pane xSplit="1" ySplit="1" topLeftCell="B2" activePane="bottomRight" state="frozen"/>
      <selection pane="topRight" activeCell="B1" sqref="B1"/>
      <selection pane="bottomLeft" activeCell="A2" sqref="A2"/>
      <selection pane="bottomRight" activeCell="A8" sqref="A8"/>
    </sheetView>
  </sheetViews>
  <sheetFormatPr defaultColWidth="9.1796875" defaultRowHeight="14.5" x14ac:dyDescent="0.35"/>
  <cols>
    <col min="1" max="1" width="83.26953125" style="15" bestFit="1" customWidth="1"/>
    <col min="2" max="2" width="29.81640625" style="16" customWidth="1"/>
    <col min="3" max="3" width="24.26953125" style="16" customWidth="1"/>
    <col min="4" max="4" width="30.81640625" style="16" customWidth="1"/>
    <col min="5" max="6" width="12.26953125" style="16" bestFit="1" customWidth="1"/>
    <col min="7" max="7" width="7.81640625" style="16" customWidth="1"/>
    <col min="8" max="12" width="13.81640625" style="16" bestFit="1" customWidth="1"/>
    <col min="13" max="17" width="13.54296875" style="16" bestFit="1" customWidth="1"/>
    <col min="18" max="19" width="12.453125" style="16" bestFit="1" customWidth="1"/>
    <col min="20" max="20" width="13.81640625" style="17" bestFit="1" customWidth="1"/>
    <col min="21" max="16384" width="9.1796875" style="15"/>
  </cols>
  <sheetData>
    <row r="1" spans="1:20" s="12" customFormat="1" x14ac:dyDescent="0.35">
      <c r="A1" s="112"/>
      <c r="B1" s="113" t="s">
        <v>54</v>
      </c>
      <c r="C1" s="113" t="s">
        <v>55</v>
      </c>
      <c r="D1" s="113" t="s">
        <v>56</v>
      </c>
      <c r="E1" s="113" t="s">
        <v>0</v>
      </c>
      <c r="F1" s="113" t="s">
        <v>1</v>
      </c>
      <c r="G1" s="113" t="s">
        <v>2</v>
      </c>
      <c r="H1" s="113" t="s">
        <v>3</v>
      </c>
      <c r="I1" s="113" t="s">
        <v>4</v>
      </c>
      <c r="J1" s="113" t="s">
        <v>5</v>
      </c>
      <c r="K1" s="113" t="s">
        <v>57</v>
      </c>
      <c r="L1" s="113" t="s">
        <v>58</v>
      </c>
      <c r="M1" s="113" t="s">
        <v>59</v>
      </c>
      <c r="N1" s="113" t="s">
        <v>60</v>
      </c>
      <c r="O1" s="113" t="s">
        <v>61</v>
      </c>
      <c r="P1" s="113" t="s">
        <v>62</v>
      </c>
      <c r="Q1" s="113" t="s">
        <v>63</v>
      </c>
      <c r="R1" s="113" t="s">
        <v>13</v>
      </c>
      <c r="S1" s="113" t="s">
        <v>14</v>
      </c>
      <c r="T1" s="114" t="s">
        <v>159</v>
      </c>
    </row>
    <row r="2" spans="1:20" ht="15.5" x14ac:dyDescent="0.35">
      <c r="A2" s="135" t="s">
        <v>162</v>
      </c>
      <c r="B2" s="71"/>
      <c r="C2" s="117"/>
      <c r="D2" s="117"/>
      <c r="E2" s="117"/>
      <c r="F2" s="117"/>
      <c r="G2" s="117"/>
      <c r="H2" s="117"/>
      <c r="I2" s="117"/>
      <c r="J2" s="117"/>
      <c r="K2" s="117"/>
      <c r="L2" s="117"/>
      <c r="M2" s="117"/>
      <c r="N2" s="117"/>
      <c r="O2" s="117"/>
      <c r="P2" s="117"/>
      <c r="Q2" s="117"/>
      <c r="R2" s="117"/>
      <c r="S2" s="117"/>
      <c r="T2" s="117"/>
    </row>
    <row r="3" spans="1:20" x14ac:dyDescent="0.35">
      <c r="A3" s="71" t="s">
        <v>70</v>
      </c>
      <c r="B3" s="136">
        <v>950</v>
      </c>
      <c r="C3" s="136">
        <v>950</v>
      </c>
      <c r="D3" s="136">
        <v>951</v>
      </c>
      <c r="E3" s="136">
        <v>1740</v>
      </c>
      <c r="F3" s="136">
        <v>1740</v>
      </c>
      <c r="G3" s="136">
        <v>1740</v>
      </c>
      <c r="H3" s="136">
        <v>1740</v>
      </c>
      <c r="I3" s="136">
        <v>1740</v>
      </c>
      <c r="J3" s="136">
        <v>2202</v>
      </c>
      <c r="K3" s="136">
        <v>2202</v>
      </c>
      <c r="L3" s="136">
        <v>2137</v>
      </c>
      <c r="M3" s="136">
        <v>2123</v>
      </c>
      <c r="N3" s="136">
        <v>2123</v>
      </c>
      <c r="O3" s="136">
        <v>2141</v>
      </c>
      <c r="P3" s="136">
        <v>2141</v>
      </c>
      <c r="Q3" s="136">
        <v>2141</v>
      </c>
      <c r="R3" s="136">
        <v>2141</v>
      </c>
      <c r="S3" s="136">
        <v>2141</v>
      </c>
      <c r="T3" s="118">
        <v>2141</v>
      </c>
    </row>
    <row r="4" spans="1:20" x14ac:dyDescent="0.35">
      <c r="A4" s="71" t="s">
        <v>71</v>
      </c>
      <c r="B4" s="136">
        <v>938</v>
      </c>
      <c r="C4" s="136">
        <v>938</v>
      </c>
      <c r="D4" s="136">
        <v>842</v>
      </c>
      <c r="E4" s="136">
        <v>858</v>
      </c>
      <c r="F4" s="136">
        <v>810</v>
      </c>
      <c r="G4" s="136">
        <v>976</v>
      </c>
      <c r="H4" s="136">
        <v>1133</v>
      </c>
      <c r="I4" s="136">
        <v>1690</v>
      </c>
      <c r="J4" s="136">
        <v>1119</v>
      </c>
      <c r="K4" s="136">
        <v>1119</v>
      </c>
      <c r="L4" s="136">
        <v>1074</v>
      </c>
      <c r="M4" s="136">
        <v>1366</v>
      </c>
      <c r="N4" s="136">
        <v>1013</v>
      </c>
      <c r="O4" s="136">
        <v>1049</v>
      </c>
      <c r="P4" s="136">
        <v>973</v>
      </c>
      <c r="Q4" s="136">
        <v>973</v>
      </c>
      <c r="R4" s="136">
        <v>973</v>
      </c>
      <c r="S4" s="136">
        <v>973</v>
      </c>
      <c r="T4" s="117">
        <v>973</v>
      </c>
    </row>
    <row r="5" spans="1:20" x14ac:dyDescent="0.35">
      <c r="A5" s="71" t="s">
        <v>72</v>
      </c>
      <c r="B5" s="136">
        <v>3600</v>
      </c>
      <c r="C5" s="136">
        <v>4100</v>
      </c>
      <c r="D5" s="136">
        <v>4100</v>
      </c>
      <c r="E5" s="136">
        <v>4148</v>
      </c>
      <c r="F5" s="136">
        <v>4635</v>
      </c>
      <c r="G5" s="136">
        <v>4410</v>
      </c>
      <c r="H5" s="136">
        <v>4410</v>
      </c>
      <c r="I5" s="136">
        <v>6948</v>
      </c>
      <c r="J5" s="136">
        <v>7616</v>
      </c>
      <c r="K5" s="136">
        <v>7616</v>
      </c>
      <c r="L5" s="136">
        <v>7428</v>
      </c>
      <c r="M5" s="136">
        <v>6971</v>
      </c>
      <c r="N5" s="136">
        <v>7491</v>
      </c>
      <c r="O5" s="136">
        <v>7670</v>
      </c>
      <c r="P5" s="136">
        <v>7539</v>
      </c>
      <c r="Q5" s="136">
        <v>7539</v>
      </c>
      <c r="R5" s="136">
        <v>7539</v>
      </c>
      <c r="S5" s="136">
        <v>7539</v>
      </c>
      <c r="T5" s="117">
        <v>7539</v>
      </c>
    </row>
    <row r="6" spans="1:20" x14ac:dyDescent="0.35">
      <c r="A6" s="71" t="s">
        <v>73</v>
      </c>
      <c r="B6" s="136"/>
      <c r="C6" s="136"/>
      <c r="D6" s="136"/>
      <c r="E6" s="136"/>
      <c r="F6" s="136"/>
      <c r="G6" s="136"/>
      <c r="H6" s="136"/>
      <c r="I6" s="136"/>
      <c r="J6" s="136"/>
      <c r="K6" s="136"/>
      <c r="L6" s="136"/>
      <c r="M6" s="136">
        <v>2200</v>
      </c>
      <c r="N6" s="136">
        <v>2500</v>
      </c>
      <c r="O6" s="136">
        <v>2500</v>
      </c>
      <c r="P6" s="136">
        <v>2500</v>
      </c>
      <c r="Q6" s="136">
        <v>2597</v>
      </c>
      <c r="R6" s="136">
        <v>2597</v>
      </c>
      <c r="S6" s="136">
        <v>5296</v>
      </c>
      <c r="T6" s="117">
        <v>5296</v>
      </c>
    </row>
    <row r="7" spans="1:20" x14ac:dyDescent="0.35">
      <c r="A7" s="71" t="s">
        <v>74</v>
      </c>
      <c r="B7" s="136">
        <v>2349</v>
      </c>
      <c r="C7" s="136">
        <v>2723</v>
      </c>
      <c r="D7" s="136">
        <v>2723</v>
      </c>
      <c r="E7" s="136">
        <v>3575</v>
      </c>
      <c r="F7" s="136">
        <v>2730</v>
      </c>
      <c r="G7" s="136">
        <v>2484</v>
      </c>
      <c r="H7" s="136">
        <v>2484</v>
      </c>
      <c r="I7" s="136">
        <v>2484</v>
      </c>
      <c r="J7" s="136">
        <v>3038</v>
      </c>
      <c r="K7" s="136">
        <v>3038</v>
      </c>
      <c r="L7" s="136">
        <v>3038</v>
      </c>
      <c r="M7" s="136">
        <v>3165</v>
      </c>
      <c r="N7" s="136">
        <v>3576</v>
      </c>
      <c r="O7" s="136">
        <v>3701</v>
      </c>
      <c r="P7" s="136">
        <v>3802</v>
      </c>
      <c r="Q7" s="136">
        <v>5841</v>
      </c>
      <c r="R7" s="136">
        <v>5841</v>
      </c>
      <c r="S7" s="136">
        <v>4012</v>
      </c>
      <c r="T7" s="117">
        <v>4012</v>
      </c>
    </row>
    <row r="8" spans="1:20" x14ac:dyDescent="0.35">
      <c r="A8" s="71" t="s">
        <v>75</v>
      </c>
      <c r="B8" s="119">
        <v>752.553</v>
      </c>
      <c r="C8" s="117">
        <v>751.72699999999998</v>
      </c>
      <c r="D8" s="117">
        <v>707.11900000000003</v>
      </c>
      <c r="E8" s="117">
        <v>607.16300000000001</v>
      </c>
      <c r="F8" s="117">
        <v>705.29700000000003</v>
      </c>
      <c r="G8" s="117">
        <v>673.35900000000004</v>
      </c>
      <c r="H8" s="117">
        <v>662.42899999999997</v>
      </c>
      <c r="I8" s="117">
        <v>662.95299999999997</v>
      </c>
      <c r="J8" s="117">
        <v>751.197</v>
      </c>
      <c r="K8" s="117">
        <v>750.904</v>
      </c>
      <c r="L8" s="117">
        <v>735.16899999999998</v>
      </c>
      <c r="M8" s="117">
        <v>761.995</v>
      </c>
      <c r="N8" s="117">
        <v>734.01300000000003</v>
      </c>
      <c r="O8" s="117">
        <v>877.07399999999996</v>
      </c>
      <c r="P8" s="117">
        <v>1027.8009999999999</v>
      </c>
      <c r="Q8" s="117">
        <v>802.45299999999997</v>
      </c>
      <c r="R8" s="117">
        <v>92.078999999999994</v>
      </c>
      <c r="S8" s="117">
        <v>283.834</v>
      </c>
      <c r="T8" s="117">
        <v>846.40535654788425</v>
      </c>
    </row>
    <row r="9" spans="1:20" x14ac:dyDescent="0.35">
      <c r="A9" s="71" t="s">
        <v>76</v>
      </c>
      <c r="B9" s="119">
        <v>1176.229</v>
      </c>
      <c r="C9" s="117">
        <v>1141.06</v>
      </c>
      <c r="D9" s="117">
        <v>1156.3240000000001</v>
      </c>
      <c r="E9" s="117">
        <v>1031.0440000000001</v>
      </c>
      <c r="F9" s="117">
        <v>960.43399999999997</v>
      </c>
      <c r="G9" s="117">
        <v>911.92100000000005</v>
      </c>
      <c r="H9" s="117">
        <v>838.64400000000001</v>
      </c>
      <c r="I9" s="117">
        <v>757.59500000000003</v>
      </c>
      <c r="J9" s="117">
        <v>1381.1279999999999</v>
      </c>
      <c r="K9" s="117">
        <v>1327.364</v>
      </c>
      <c r="L9" s="117">
        <v>1162.44</v>
      </c>
      <c r="M9" s="117">
        <v>1105.461</v>
      </c>
      <c r="N9" s="117">
        <v>1054.8699999999999</v>
      </c>
      <c r="O9" s="117">
        <v>990.75099999999998</v>
      </c>
      <c r="P9" s="117">
        <v>947.33199999999999</v>
      </c>
      <c r="Q9" s="117">
        <v>773.05799999999999</v>
      </c>
      <c r="R9" s="117">
        <v>474.596</v>
      </c>
      <c r="S9" s="117">
        <v>562.80700000000002</v>
      </c>
      <c r="T9" s="117">
        <v>808.60699999999997</v>
      </c>
    </row>
    <row r="10" spans="1:20" x14ac:dyDescent="0.35">
      <c r="A10" s="71" t="s">
        <v>77</v>
      </c>
      <c r="B10" s="119">
        <v>213.685</v>
      </c>
      <c r="C10" s="117">
        <v>315.23899999999998</v>
      </c>
      <c r="D10" s="117">
        <v>378.16699999999997</v>
      </c>
      <c r="E10" s="117">
        <v>355.685</v>
      </c>
      <c r="F10" s="117">
        <v>362.44600000000003</v>
      </c>
      <c r="G10" s="117">
        <v>510.56700000000001</v>
      </c>
      <c r="H10" s="117">
        <v>533.45100000000002</v>
      </c>
      <c r="I10" s="117">
        <v>533.15</v>
      </c>
      <c r="J10" s="117">
        <v>651.59199999999998</v>
      </c>
      <c r="K10" s="117">
        <v>725.36699999999996</v>
      </c>
      <c r="L10" s="117">
        <v>657.38900000000001</v>
      </c>
      <c r="M10" s="117">
        <v>613.15899999999999</v>
      </c>
      <c r="N10" s="117">
        <v>605.16399999999999</v>
      </c>
      <c r="O10" s="117">
        <v>610.553</v>
      </c>
      <c r="P10" s="117">
        <v>654.03800000000001</v>
      </c>
      <c r="Q10" s="117">
        <v>501.12700000000001</v>
      </c>
      <c r="R10" s="117">
        <v>425.13400000000001</v>
      </c>
      <c r="S10" s="117">
        <v>487.63900000000001</v>
      </c>
      <c r="T10" s="117">
        <v>689.03099999999995</v>
      </c>
    </row>
    <row r="11" spans="1:20" x14ac:dyDescent="0.35">
      <c r="A11" s="71" t="s">
        <v>78</v>
      </c>
      <c r="B11" s="118"/>
      <c r="C11" s="118"/>
      <c r="D11" s="117"/>
      <c r="E11" s="117"/>
      <c r="F11" s="117"/>
      <c r="G11" s="117"/>
      <c r="H11" s="117"/>
      <c r="I11" s="117"/>
      <c r="J11" s="117"/>
      <c r="K11" s="117"/>
      <c r="L11" s="117"/>
      <c r="M11" s="117">
        <v>26</v>
      </c>
      <c r="N11" s="117">
        <v>44.41</v>
      </c>
      <c r="O11" s="117">
        <v>81.048000000000002</v>
      </c>
      <c r="P11" s="117">
        <v>102.301</v>
      </c>
      <c r="Q11" s="117">
        <v>75.19</v>
      </c>
      <c r="R11" s="117">
        <v>34.732999999999997</v>
      </c>
      <c r="S11" s="117">
        <v>93.391000000000005</v>
      </c>
      <c r="T11" s="117">
        <v>197.232</v>
      </c>
    </row>
    <row r="12" spans="1:20" x14ac:dyDescent="0.35">
      <c r="A12" s="71" t="s">
        <v>79</v>
      </c>
      <c r="B12" s="117">
        <v>2061.7890410958903</v>
      </c>
      <c r="C12" s="117">
        <v>2059.5260273972603</v>
      </c>
      <c r="D12" s="117">
        <v>1937.3123287671233</v>
      </c>
      <c r="E12" s="117">
        <v>1658.9153005464482</v>
      </c>
      <c r="F12" s="117">
        <v>1932.3205479452056</v>
      </c>
      <c r="G12" s="117">
        <v>1844.8191780821917</v>
      </c>
      <c r="H12" s="117">
        <v>1814.8739726027397</v>
      </c>
      <c r="I12" s="117">
        <v>1811.3469945355191</v>
      </c>
      <c r="J12" s="117">
        <v>2058.0739726027396</v>
      </c>
      <c r="K12" s="117">
        <v>2057.2712328767125</v>
      </c>
      <c r="L12" s="117">
        <v>2014.1616438356164</v>
      </c>
      <c r="M12" s="117">
        <v>2081.9535519125684</v>
      </c>
      <c r="N12" s="117">
        <v>2010.9945205479453</v>
      </c>
      <c r="O12" s="117">
        <v>2402.9424657534246</v>
      </c>
      <c r="P12" s="117">
        <v>2815.8931506849317</v>
      </c>
      <c r="Q12" s="117">
        <v>2198.5013698630137</v>
      </c>
      <c r="R12" s="117">
        <v>252.27123287671233</v>
      </c>
      <c r="S12" s="117">
        <v>777.62739726027394</v>
      </c>
      <c r="T12" s="117">
        <v>2318.9187850626968</v>
      </c>
    </row>
    <row r="13" spans="1:20" x14ac:dyDescent="0.35">
      <c r="A13" s="71" t="s">
        <v>80</v>
      </c>
      <c r="B13" s="117">
        <v>3222.5452054794519</v>
      </c>
      <c r="C13" s="117">
        <v>3126.1917808219177</v>
      </c>
      <c r="D13" s="117">
        <v>3168.0109589041094</v>
      </c>
      <c r="E13" s="117">
        <v>2817.0601092896177</v>
      </c>
      <c r="F13" s="117">
        <v>2631.3260273972601</v>
      </c>
      <c r="G13" s="117">
        <v>2498.4136986301369</v>
      </c>
      <c r="H13" s="117">
        <v>2297.654794520548</v>
      </c>
      <c r="I13" s="117">
        <v>2069.9316939890709</v>
      </c>
      <c r="J13" s="117">
        <v>3783.9123287671232</v>
      </c>
      <c r="K13" s="117">
        <v>3636.6136986301372</v>
      </c>
      <c r="L13" s="117">
        <v>3184.7671232876714</v>
      </c>
      <c r="M13" s="117">
        <v>3020.3852459016393</v>
      </c>
      <c r="N13" s="117">
        <v>2890.0547945205481</v>
      </c>
      <c r="O13" s="117">
        <v>2714.3863013698628</v>
      </c>
      <c r="P13" s="117">
        <v>2595.4301369863015</v>
      </c>
      <c r="Q13" s="117">
        <v>2117.9671232876713</v>
      </c>
      <c r="R13" s="117">
        <v>1300.2630136986302</v>
      </c>
      <c r="S13" s="117">
        <v>1541.9369863013699</v>
      </c>
      <c r="T13" s="117">
        <v>2215.3616438356166</v>
      </c>
    </row>
    <row r="14" spans="1:20" x14ac:dyDescent="0.35">
      <c r="A14" s="71" t="s">
        <v>81</v>
      </c>
      <c r="B14" s="117">
        <v>585.43835616438355</v>
      </c>
      <c r="C14" s="117">
        <v>863.66849315068498</v>
      </c>
      <c r="D14" s="117">
        <v>1036.0739726027398</v>
      </c>
      <c r="E14" s="117">
        <v>971.81693989071039</v>
      </c>
      <c r="F14" s="117">
        <v>993.00273972602736</v>
      </c>
      <c r="G14" s="117">
        <v>1398.813698630137</v>
      </c>
      <c r="H14" s="117">
        <v>1461.509589041096</v>
      </c>
      <c r="I14" s="117">
        <v>1456.6939890710382</v>
      </c>
      <c r="J14" s="117">
        <v>1785.1835616438357</v>
      </c>
      <c r="K14" s="117">
        <v>1987.3068493150686</v>
      </c>
      <c r="L14" s="117">
        <v>1801.0657534246575</v>
      </c>
      <c r="M14" s="117">
        <v>1675.2978142076502</v>
      </c>
      <c r="N14" s="117">
        <v>1657.9835616438356</v>
      </c>
      <c r="O14" s="117">
        <v>1672.7479452054795</v>
      </c>
      <c r="P14" s="117">
        <v>1791.8849315068494</v>
      </c>
      <c r="Q14" s="117">
        <v>1372.9506849315069</v>
      </c>
      <c r="R14" s="117">
        <v>1164.7506849315068</v>
      </c>
      <c r="S14" s="117">
        <v>1335.9972602739726</v>
      </c>
      <c r="T14" s="117">
        <v>1887.7561643835616</v>
      </c>
    </row>
    <row r="15" spans="1:20" x14ac:dyDescent="0.35">
      <c r="A15" s="71" t="s">
        <v>82</v>
      </c>
      <c r="B15" s="118"/>
      <c r="C15" s="118"/>
      <c r="D15" s="117"/>
      <c r="E15" s="117"/>
      <c r="F15" s="117"/>
      <c r="G15" s="117"/>
      <c r="H15" s="117"/>
      <c r="I15" s="117"/>
      <c r="J15" s="117"/>
      <c r="K15" s="117"/>
      <c r="L15" s="117"/>
      <c r="M15" s="117">
        <v>70</v>
      </c>
      <c r="N15" s="117">
        <v>121.67123287671232</v>
      </c>
      <c r="O15" s="117">
        <v>222.04931506849314</v>
      </c>
      <c r="P15" s="117">
        <v>280.27671232876713</v>
      </c>
      <c r="Q15" s="117">
        <v>206</v>
      </c>
      <c r="R15" s="117">
        <v>95.158904109589045</v>
      </c>
      <c r="S15" s="117">
        <v>255.86575342465753</v>
      </c>
      <c r="T15" s="117">
        <v>540.36164383561641</v>
      </c>
    </row>
    <row r="16" spans="1:20" x14ac:dyDescent="0.35">
      <c r="A16" s="71" t="s">
        <v>83</v>
      </c>
      <c r="B16" s="118">
        <v>47.219878994990978</v>
      </c>
      <c r="C16" s="117">
        <v>53.128519172508234</v>
      </c>
      <c r="D16" s="117">
        <v>60.20385507129123</v>
      </c>
      <c r="E16" s="117">
        <v>64.265154467019201</v>
      </c>
      <c r="F16" s="117">
        <v>74.157198380566797</v>
      </c>
      <c r="G16" s="117">
        <v>80.59653521498285</v>
      </c>
      <c r="H16" s="117">
        <v>80.763529035558989</v>
      </c>
      <c r="I16" s="117">
        <v>80.085201300325096</v>
      </c>
      <c r="J16" s="117">
        <v>92.300413202933953</v>
      </c>
      <c r="K16" s="117">
        <v>99.345893834801231</v>
      </c>
      <c r="L16" s="117">
        <v>103.96488064591621</v>
      </c>
      <c r="M16" s="117">
        <v>107.92054036278856</v>
      </c>
      <c r="N16" s="117">
        <v>111.47503538583751</v>
      </c>
      <c r="O16" s="117">
        <v>117.03320301452905</v>
      </c>
      <c r="P16" s="117">
        <v>123.24442716319824</v>
      </c>
      <c r="Q16" s="117">
        <v>94.524760424567674</v>
      </c>
      <c r="R16" s="117">
        <v>49.665811940406293</v>
      </c>
      <c r="S16" s="117">
        <v>68.459351382342163</v>
      </c>
      <c r="T16" s="117">
        <v>123.93080008000001</v>
      </c>
    </row>
    <row r="17" spans="1:20" x14ac:dyDescent="0.35">
      <c r="A17" s="71" t="s">
        <v>84</v>
      </c>
      <c r="B17" s="117">
        <v>11.605269706197621</v>
      </c>
      <c r="C17" s="117">
        <v>11.061532707305259</v>
      </c>
      <c r="D17" s="117">
        <v>13.477375341531783</v>
      </c>
      <c r="E17" s="117">
        <v>17.264130253270249</v>
      </c>
      <c r="F17" s="117">
        <v>17.773388663967612</v>
      </c>
      <c r="G17" s="117">
        <v>18.687062780269056</v>
      </c>
      <c r="H17" s="117">
        <v>23.029778715784094</v>
      </c>
      <c r="I17" s="117">
        <v>30.32630407601901</v>
      </c>
      <c r="J17" s="117">
        <v>31.934724938875299</v>
      </c>
      <c r="K17" s="117">
        <v>35.485322542251843</v>
      </c>
      <c r="L17" s="117">
        <v>34.111381933068095</v>
      </c>
      <c r="M17" s="117">
        <v>36.579991920590949</v>
      </c>
      <c r="N17" s="117">
        <v>35.441472541307313</v>
      </c>
      <c r="O17" s="117">
        <v>40.524990871743476</v>
      </c>
      <c r="P17" s="117">
        <v>40.381192771084336</v>
      </c>
      <c r="Q17" s="117">
        <v>37.322096466404645</v>
      </c>
      <c r="R17" s="117">
        <v>21.20944629294047</v>
      </c>
      <c r="S17" s="117">
        <v>28.752935335202853</v>
      </c>
      <c r="T17" s="117">
        <v>34.013499692463569</v>
      </c>
    </row>
    <row r="18" spans="1:20" x14ac:dyDescent="0.35">
      <c r="A18" s="71" t="s">
        <v>419</v>
      </c>
      <c r="B18" s="117">
        <v>35.614609288793361</v>
      </c>
      <c r="C18" s="117">
        <v>42.066986465202973</v>
      </c>
      <c r="D18" s="117">
        <v>46.726479729759447</v>
      </c>
      <c r="E18" s="117">
        <v>47.001024213748948</v>
      </c>
      <c r="F18" s="117">
        <v>56.383809716599188</v>
      </c>
      <c r="G18" s="117">
        <v>61.909472434713791</v>
      </c>
      <c r="H18" s="117">
        <v>57.733750319774899</v>
      </c>
      <c r="I18" s="117">
        <v>49.758897224306082</v>
      </c>
      <c r="J18" s="117">
        <v>60.365688264058655</v>
      </c>
      <c r="K18" s="117">
        <v>63.860571292549388</v>
      </c>
      <c r="L18" s="117">
        <v>69.853498712848108</v>
      </c>
      <c r="M18" s="117">
        <v>71.340548442197615</v>
      </c>
      <c r="N18" s="117">
        <v>76.033562844530195</v>
      </c>
      <c r="O18" s="117">
        <v>76.508212142785567</v>
      </c>
      <c r="P18" s="117">
        <v>82.863234392113895</v>
      </c>
      <c r="Q18" s="117">
        <v>57.202663958163029</v>
      </c>
      <c r="R18" s="117">
        <v>28.456365647465823</v>
      </c>
      <c r="S18" s="117">
        <v>39.706416047139314</v>
      </c>
      <c r="T18" s="117">
        <v>89.917300387536443</v>
      </c>
    </row>
    <row r="19" spans="1:20" s="111" customFormat="1" x14ac:dyDescent="0.35">
      <c r="A19" s="137" t="s">
        <v>85</v>
      </c>
      <c r="B19" s="138">
        <v>0.75422915193347506</v>
      </c>
      <c r="C19" s="138">
        <v>0.79179670580713013</v>
      </c>
      <c r="D19" s="138">
        <v>0.77613766883246327</v>
      </c>
      <c r="E19" s="138">
        <v>0.73136094674556207</v>
      </c>
      <c r="F19" s="138">
        <v>0.76032820748221253</v>
      </c>
      <c r="G19" s="138">
        <v>0.76814061881911833</v>
      </c>
      <c r="H19" s="138">
        <v>0.71484927676148935</v>
      </c>
      <c r="I19" s="138">
        <v>0.62132449461800998</v>
      </c>
      <c r="J19" s="138">
        <v>0.65401319635847321</v>
      </c>
      <c r="K19" s="138">
        <v>0.64281037522034756</v>
      </c>
      <c r="L19" s="138">
        <v>0.6718951465038977</v>
      </c>
      <c r="M19" s="138">
        <v>0.66104699070610029</v>
      </c>
      <c r="N19" s="138">
        <v>0.68206807543377546</v>
      </c>
      <c r="O19" s="138">
        <v>0.65373082315184938</v>
      </c>
      <c r="P19" s="138">
        <v>0.67234873251013427</v>
      </c>
      <c r="Q19" s="138">
        <v>0.60516063411566856</v>
      </c>
      <c r="R19" s="138">
        <v>0.57295681950413779</v>
      </c>
      <c r="S19" s="138">
        <v>0.57999988672666358</v>
      </c>
      <c r="T19" s="139">
        <v>0.72599999999999998</v>
      </c>
    </row>
    <row r="20" spans="1:20" x14ac:dyDescent="0.35">
      <c r="A20" s="71" t="s">
        <v>88</v>
      </c>
      <c r="B20" s="118">
        <v>22.039956272367778</v>
      </c>
      <c r="C20" s="117">
        <v>24.061546001952983</v>
      </c>
      <c r="D20" s="117">
        <v>26.857417245324221</v>
      </c>
      <c r="E20" s="117">
        <v>32.231010740310509</v>
      </c>
      <c r="F20" s="117">
        <v>36.563474677292362</v>
      </c>
      <c r="G20" s="117">
        <v>38.455352520953511</v>
      </c>
      <c r="H20" s="117">
        <v>39.696523135415944</v>
      </c>
      <c r="I20" s="117">
        <v>40.991597114971249</v>
      </c>
      <c r="J20" s="117">
        <v>33.154872506232756</v>
      </c>
      <c r="K20" s="117">
        <v>35.434674568836968</v>
      </c>
      <c r="L20" s="117">
        <v>40.690787486297914</v>
      </c>
      <c r="M20" s="117">
        <v>43.054294481916266</v>
      </c>
      <c r="N20" s="117">
        <v>45.715399281528242</v>
      </c>
      <c r="O20" s="117">
        <v>45.726347632058534</v>
      </c>
      <c r="P20" s="117">
        <v>45.120150293760382</v>
      </c>
      <c r="Q20" s="117">
        <v>43.927656125195725</v>
      </c>
      <c r="R20" s="117">
        <v>48.381665767602584</v>
      </c>
      <c r="S20" s="117">
        <v>47.95176996825051</v>
      </c>
      <c r="T20" s="117">
        <v>48.767167147266527</v>
      </c>
    </row>
    <row r="21" spans="1:20" x14ac:dyDescent="0.35">
      <c r="A21" s="71" t="s">
        <v>89</v>
      </c>
      <c r="B21" s="117">
        <v>5.4167787444089548</v>
      </c>
      <c r="C21" s="117">
        <v>5.0096931409798886</v>
      </c>
      <c r="D21" s="117">
        <v>6.0123640336774828</v>
      </c>
      <c r="E21" s="117">
        <v>8.6585082107106341</v>
      </c>
      <c r="F21" s="117">
        <v>8.763233516585391</v>
      </c>
      <c r="G21" s="117">
        <v>8.9162342386009357</v>
      </c>
      <c r="H21" s="117">
        <v>11.319492282118125</v>
      </c>
      <c r="I21" s="117">
        <v>15.522513753926662</v>
      </c>
      <c r="J21" s="117">
        <v>11.471148363573807</v>
      </c>
      <c r="K21" s="117">
        <v>12.65689811343197</v>
      </c>
      <c r="L21" s="117">
        <v>13.35084486683281</v>
      </c>
      <c r="M21" s="117">
        <v>14.59338267767126</v>
      </c>
      <c r="N21" s="117">
        <v>14.534384875889675</v>
      </c>
      <c r="O21" s="117">
        <v>15.833624754825294</v>
      </c>
      <c r="P21" s="117">
        <v>14.783674433083823</v>
      </c>
      <c r="Q21" s="117">
        <v>17.344367889257249</v>
      </c>
      <c r="R21" s="117">
        <v>20.661060427084788</v>
      </c>
      <c r="S21" s="117">
        <v>20.139748818322182</v>
      </c>
      <c r="T21" s="117">
        <v>13.384421174519295</v>
      </c>
    </row>
    <row r="22" spans="1:20" x14ac:dyDescent="0.35">
      <c r="A22" s="71" t="s">
        <v>418</v>
      </c>
      <c r="B22" s="117">
        <v>16.623177527958823</v>
      </c>
      <c r="C22" s="117">
        <v>19.051852860973092</v>
      </c>
      <c r="D22" s="117">
        <v>20.845053211646736</v>
      </c>
      <c r="E22" s="117">
        <v>23.57250252959988</v>
      </c>
      <c r="F22" s="117">
        <v>27.800241160706971</v>
      </c>
      <c r="G22" s="117">
        <v>29.539118282352572</v>
      </c>
      <c r="H22" s="117">
        <v>28.377030853297818</v>
      </c>
      <c r="I22" s="117">
        <v>25.469083361044586</v>
      </c>
      <c r="J22" s="117">
        <v>21.683724142658949</v>
      </c>
      <c r="K22" s="117">
        <v>22.777776455404997</v>
      </c>
      <c r="L22" s="117">
        <v>27.339942619465106</v>
      </c>
      <c r="M22" s="117">
        <v>28.460911804245015</v>
      </c>
      <c r="N22" s="117">
        <v>31.181014405638567</v>
      </c>
      <c r="O22" s="117">
        <v>29.892722877233243</v>
      </c>
      <c r="P22" s="117">
        <v>30.336475860676554</v>
      </c>
      <c r="Q22" s="117">
        <v>26.583288235938475</v>
      </c>
      <c r="R22" s="117">
        <v>27.720605340517796</v>
      </c>
      <c r="S22" s="117">
        <v>27.812021149928324</v>
      </c>
      <c r="T22" s="117">
        <v>35.38274597274723</v>
      </c>
    </row>
    <row r="23" spans="1:20" x14ac:dyDescent="0.35">
      <c r="A23" s="71"/>
      <c r="B23" s="117"/>
      <c r="C23" s="117"/>
      <c r="D23" s="117"/>
      <c r="E23" s="117"/>
      <c r="F23" s="117"/>
      <c r="G23" s="117"/>
      <c r="H23" s="117"/>
      <c r="I23" s="117"/>
      <c r="J23" s="117"/>
      <c r="K23" s="117"/>
      <c r="L23" s="117"/>
      <c r="M23" s="117"/>
      <c r="N23" s="117"/>
      <c r="O23" s="117"/>
      <c r="P23" s="117"/>
      <c r="Q23" s="117"/>
      <c r="R23" s="117"/>
      <c r="S23" s="117"/>
      <c r="T23" s="117"/>
    </row>
    <row r="24" spans="1:20" ht="15.5" x14ac:dyDescent="0.35">
      <c r="A24" s="135" t="s">
        <v>64</v>
      </c>
      <c r="B24" s="119"/>
      <c r="C24" s="119"/>
      <c r="D24" s="119"/>
      <c r="E24" s="119"/>
      <c r="F24" s="119"/>
      <c r="G24" s="119"/>
      <c r="H24" s="119"/>
      <c r="I24" s="119"/>
      <c r="J24" s="119"/>
      <c r="K24" s="119"/>
      <c r="L24" s="119"/>
      <c r="M24" s="119"/>
      <c r="N24" s="119"/>
      <c r="O24" s="119"/>
      <c r="P24" s="119"/>
      <c r="Q24" s="119"/>
      <c r="R24" s="119"/>
      <c r="S24" s="119"/>
      <c r="T24" s="117"/>
    </row>
    <row r="25" spans="1:20" x14ac:dyDescent="0.35">
      <c r="A25" s="71" t="s">
        <v>65</v>
      </c>
      <c r="B25" s="118"/>
      <c r="C25" s="117"/>
      <c r="D25" s="117"/>
      <c r="E25" s="117"/>
      <c r="F25" s="117"/>
      <c r="G25" s="117"/>
      <c r="H25" s="117"/>
      <c r="I25" s="117"/>
      <c r="J25" s="117"/>
      <c r="K25" s="117"/>
      <c r="L25" s="117"/>
      <c r="M25" s="117"/>
      <c r="N25" s="115">
        <v>25.424305786855768</v>
      </c>
      <c r="O25" s="115">
        <v>28.197552898843469</v>
      </c>
      <c r="P25" s="115">
        <v>31.943856522525579</v>
      </c>
      <c r="Q25" s="115">
        <v>29.549185303955465</v>
      </c>
      <c r="R25" s="115">
        <v>35.097002452929694</v>
      </c>
      <c r="S25" s="115">
        <v>31.212727730998779</v>
      </c>
      <c r="T25" s="118">
        <v>35.753990028550696</v>
      </c>
    </row>
    <row r="26" spans="1:20" x14ac:dyDescent="0.35">
      <c r="A26" s="71" t="s">
        <v>66</v>
      </c>
      <c r="B26" s="119"/>
      <c r="C26" s="117"/>
      <c r="D26" s="117"/>
      <c r="E26" s="117"/>
      <c r="F26" s="117"/>
      <c r="G26" s="117"/>
      <c r="H26" s="117"/>
      <c r="I26" s="117"/>
      <c r="J26" s="117"/>
      <c r="K26" s="117"/>
      <c r="L26" s="117"/>
      <c r="M26" s="117"/>
      <c r="N26" s="115">
        <v>36.062433367460102</v>
      </c>
      <c r="O26" s="115">
        <v>35.984088977751078</v>
      </c>
      <c r="P26" s="115">
        <v>41.570003647109239</v>
      </c>
      <c r="Q26" s="115">
        <v>41.32339564296624</v>
      </c>
      <c r="R26" s="115">
        <v>39.788799503896598</v>
      </c>
      <c r="S26" s="115">
        <v>37.129003178494372</v>
      </c>
      <c r="T26" s="117">
        <v>49.062910135817013</v>
      </c>
    </row>
    <row r="27" spans="1:20" x14ac:dyDescent="0.35">
      <c r="A27" s="71" t="s">
        <v>67</v>
      </c>
      <c r="B27" s="119"/>
      <c r="C27" s="117"/>
      <c r="D27" s="117"/>
      <c r="E27" s="117"/>
      <c r="F27" s="117"/>
      <c r="G27" s="117"/>
      <c r="H27" s="117"/>
      <c r="I27" s="117"/>
      <c r="J27" s="117"/>
      <c r="K27" s="117"/>
      <c r="L27" s="117"/>
      <c r="M27" s="117"/>
      <c r="N27" s="115">
        <v>59.563859020493553</v>
      </c>
      <c r="O27" s="115">
        <v>62.864872970277631</v>
      </c>
      <c r="P27" s="115">
        <v>66.218082376566386</v>
      </c>
      <c r="Q27" s="115">
        <v>62.558026606513529</v>
      </c>
      <c r="R27" s="115">
        <v>41.882633914309181</v>
      </c>
      <c r="S27" s="115">
        <v>42.644463630708017</v>
      </c>
      <c r="T27" s="117">
        <v>65.099999999999994</v>
      </c>
    </row>
    <row r="28" spans="1:20" x14ac:dyDescent="0.35">
      <c r="A28" s="71" t="s">
        <v>68</v>
      </c>
      <c r="B28" s="119"/>
      <c r="C28" s="117"/>
      <c r="D28" s="117"/>
      <c r="E28" s="117"/>
      <c r="F28" s="117"/>
      <c r="G28" s="117"/>
      <c r="H28" s="117"/>
      <c r="I28" s="117"/>
      <c r="J28" s="117"/>
      <c r="K28" s="117"/>
      <c r="L28" s="117"/>
      <c r="M28" s="117"/>
      <c r="N28" s="115">
        <v>82.49322927279573</v>
      </c>
      <c r="O28" s="115">
        <v>84.155913818307937</v>
      </c>
      <c r="P28" s="115">
        <v>87.035380650872483</v>
      </c>
      <c r="Q28" s="115">
        <v>82.280263777798652</v>
      </c>
      <c r="R28" s="115">
        <v>50.371999662534286</v>
      </c>
      <c r="S28" s="115">
        <v>50.297937849877613</v>
      </c>
      <c r="T28" s="117">
        <v>74.3</v>
      </c>
    </row>
    <row r="29" spans="1:20" x14ac:dyDescent="0.35">
      <c r="A29" s="71"/>
      <c r="B29" s="117"/>
      <c r="C29" s="117"/>
      <c r="D29" s="117"/>
      <c r="E29" s="117"/>
      <c r="F29" s="117"/>
      <c r="G29" s="117"/>
      <c r="H29" s="117"/>
      <c r="I29" s="117"/>
      <c r="J29" s="117"/>
      <c r="K29" s="117"/>
      <c r="L29" s="117"/>
      <c r="M29" s="117"/>
      <c r="N29" s="117"/>
      <c r="O29" s="117"/>
      <c r="P29" s="117"/>
      <c r="Q29" s="117"/>
      <c r="R29" s="117"/>
      <c r="S29" s="117"/>
      <c r="T29" s="117"/>
    </row>
    <row r="30" spans="1:20" ht="15.5" x14ac:dyDescent="0.35">
      <c r="A30" s="135" t="s">
        <v>163</v>
      </c>
      <c r="B30" s="119"/>
      <c r="C30" s="119"/>
      <c r="D30" s="119"/>
      <c r="E30" s="119"/>
      <c r="F30" s="119"/>
      <c r="G30" s="119"/>
      <c r="H30" s="119"/>
      <c r="I30" s="119"/>
      <c r="J30" s="119"/>
      <c r="K30" s="119"/>
      <c r="L30" s="119"/>
      <c r="M30" s="119"/>
      <c r="N30" s="119"/>
      <c r="O30" s="119"/>
      <c r="P30" s="119"/>
      <c r="Q30" s="119"/>
      <c r="R30" s="119"/>
      <c r="S30" s="119"/>
      <c r="T30" s="117"/>
    </row>
    <row r="31" spans="1:20" x14ac:dyDescent="0.35">
      <c r="A31" s="71" t="s">
        <v>91</v>
      </c>
      <c r="B31" s="118"/>
      <c r="C31" s="119"/>
      <c r="D31" s="119"/>
      <c r="E31" s="119"/>
      <c r="F31" s="119"/>
      <c r="G31" s="119"/>
      <c r="H31" s="119"/>
      <c r="I31" s="119"/>
      <c r="J31" s="119"/>
      <c r="K31" s="119"/>
      <c r="L31" s="119"/>
      <c r="M31" s="118">
        <v>4.2457294552169893</v>
      </c>
      <c r="N31" s="118">
        <v>4.2936904221516121</v>
      </c>
      <c r="O31" s="118">
        <v>4.3294366510799378</v>
      </c>
      <c r="P31" s="118">
        <v>4.4894852135815988</v>
      </c>
      <c r="Q31" s="118">
        <v>4.5438824038045826</v>
      </c>
      <c r="R31" s="118">
        <v>4.4713890661561368</v>
      </c>
      <c r="S31" s="118">
        <v>4.2810590631364569</v>
      </c>
      <c r="T31" s="117">
        <v>4.24</v>
      </c>
    </row>
    <row r="32" spans="1:20" x14ac:dyDescent="0.35">
      <c r="A32" s="71" t="s">
        <v>92</v>
      </c>
      <c r="B32" s="119"/>
      <c r="C32" s="119"/>
      <c r="D32" s="119"/>
      <c r="E32" s="119"/>
      <c r="F32" s="119"/>
      <c r="G32" s="119"/>
      <c r="H32" s="119"/>
      <c r="I32" s="119"/>
      <c r="J32" s="119"/>
      <c r="K32" s="119"/>
      <c r="L32" s="119"/>
      <c r="M32" s="118">
        <v>1244.357</v>
      </c>
      <c r="N32" s="117">
        <v>1201.2529999999999</v>
      </c>
      <c r="O32" s="117">
        <v>1210.1110000000001</v>
      </c>
      <c r="P32" s="117">
        <v>1177.018</v>
      </c>
      <c r="Q32" s="117">
        <v>820.44200000000001</v>
      </c>
      <c r="R32" s="117">
        <v>323.74700000000001</v>
      </c>
      <c r="S32" s="117">
        <v>473.24400000000003</v>
      </c>
      <c r="T32" s="117">
        <v>1020.002</v>
      </c>
    </row>
    <row r="33" spans="1:20" x14ac:dyDescent="0.35">
      <c r="A33" s="71" t="s">
        <v>93</v>
      </c>
      <c r="B33" s="119"/>
      <c r="C33" s="119"/>
      <c r="D33" s="119"/>
      <c r="E33" s="119"/>
      <c r="F33" s="119"/>
      <c r="G33" s="119"/>
      <c r="H33" s="119"/>
      <c r="I33" s="119"/>
      <c r="J33" s="119"/>
      <c r="K33" s="119"/>
      <c r="L33" s="119"/>
      <c r="M33" s="118">
        <v>4808.503320637119</v>
      </c>
      <c r="N33" s="118">
        <v>4691.2047421016805</v>
      </c>
      <c r="O33" s="118">
        <v>4765.2634869739477</v>
      </c>
      <c r="P33" s="118">
        <v>4803.7491785323109</v>
      </c>
      <c r="Q33" s="118">
        <v>3389.7362732382185</v>
      </c>
      <c r="R33" s="118">
        <v>1313.0195427036799</v>
      </c>
      <c r="S33" s="118">
        <v>1883.5536527902243</v>
      </c>
      <c r="T33" s="117">
        <v>3840.85905</v>
      </c>
    </row>
    <row r="34" spans="1:20" x14ac:dyDescent="0.35">
      <c r="A34" s="71" t="s">
        <v>94</v>
      </c>
      <c r="B34" s="119"/>
      <c r="C34" s="119"/>
      <c r="D34" s="119"/>
      <c r="E34" s="119"/>
      <c r="F34" s="119"/>
      <c r="G34" s="119"/>
      <c r="H34" s="119"/>
      <c r="I34" s="119"/>
      <c r="J34" s="119"/>
      <c r="K34" s="119"/>
      <c r="L34" s="119"/>
      <c r="M34" s="118"/>
      <c r="N34" s="118">
        <v>3.57807535179301</v>
      </c>
      <c r="O34" s="118">
        <v>4.0954130483188598</v>
      </c>
      <c r="P34" s="118">
        <v>4.4894852135815988</v>
      </c>
      <c r="Q34" s="118">
        <v>4.5438824038045826</v>
      </c>
      <c r="R34" s="118">
        <v>4.4713890661561368</v>
      </c>
      <c r="S34" s="118">
        <v>4.2810590631364569</v>
      </c>
      <c r="T34" s="117">
        <v>4.24</v>
      </c>
    </row>
    <row r="35" spans="1:20" x14ac:dyDescent="0.35">
      <c r="A35" s="71" t="s">
        <v>96</v>
      </c>
      <c r="B35" s="119"/>
      <c r="C35" s="119"/>
      <c r="D35" s="119"/>
      <c r="E35" s="119"/>
      <c r="F35" s="119"/>
      <c r="G35" s="119"/>
      <c r="H35" s="119"/>
      <c r="I35" s="119"/>
      <c r="J35" s="119"/>
      <c r="K35" s="119"/>
      <c r="L35" s="119"/>
      <c r="M35" s="118"/>
      <c r="N35" s="117"/>
      <c r="O35" s="117">
        <v>456.36799999999999</v>
      </c>
      <c r="P35" s="117">
        <v>607.48599999999999</v>
      </c>
      <c r="Q35" s="117">
        <v>554.71400000000006</v>
      </c>
      <c r="R35" s="117">
        <v>218.423</v>
      </c>
      <c r="S35" s="117">
        <v>278.60899999999998</v>
      </c>
      <c r="T35" s="117">
        <v>575.26900000000001</v>
      </c>
    </row>
    <row r="36" spans="1:20" x14ac:dyDescent="0.35">
      <c r="A36" s="71" t="s">
        <v>97</v>
      </c>
      <c r="B36" s="119"/>
      <c r="C36" s="119"/>
      <c r="D36" s="119"/>
      <c r="E36" s="119"/>
      <c r="F36" s="119"/>
      <c r="G36" s="119"/>
      <c r="H36" s="119"/>
      <c r="I36" s="119"/>
      <c r="J36" s="119"/>
      <c r="K36" s="119"/>
      <c r="L36" s="119"/>
      <c r="M36" s="118"/>
      <c r="N36" s="118"/>
      <c r="O36" s="118">
        <v>1693.160765976397</v>
      </c>
      <c r="P36" s="118">
        <v>2535.9835706462213</v>
      </c>
      <c r="Q36" s="118">
        <v>2326.4677907479463</v>
      </c>
      <c r="R36" s="118">
        <v>893.7176163699213</v>
      </c>
      <c r="S36" s="118">
        <v>1109.9900337517313</v>
      </c>
      <c r="T36" s="117">
        <v>2271.8454272726999</v>
      </c>
    </row>
    <row r="37" spans="1:20" x14ac:dyDescent="0.35">
      <c r="A37" s="71" t="s">
        <v>98</v>
      </c>
      <c r="B37" s="119"/>
      <c r="C37" s="119"/>
      <c r="D37" s="119"/>
      <c r="E37" s="119"/>
      <c r="F37" s="119"/>
      <c r="G37" s="119"/>
      <c r="H37" s="119"/>
      <c r="I37" s="119"/>
      <c r="J37" s="119"/>
      <c r="K37" s="119"/>
      <c r="L37" s="119"/>
      <c r="M37" s="118" t="s">
        <v>219</v>
      </c>
      <c r="N37" s="118" t="s">
        <v>212</v>
      </c>
      <c r="O37" s="118" t="s">
        <v>213</v>
      </c>
      <c r="P37" s="118" t="s">
        <v>214</v>
      </c>
      <c r="Q37" s="118" t="s">
        <v>215</v>
      </c>
      <c r="R37" s="118" t="s">
        <v>216</v>
      </c>
      <c r="S37" s="118" t="s">
        <v>217</v>
      </c>
      <c r="T37" s="117" t="s">
        <v>218</v>
      </c>
    </row>
    <row r="38" spans="1:20" x14ac:dyDescent="0.35">
      <c r="A38" s="71" t="s">
        <v>99</v>
      </c>
      <c r="B38" s="119"/>
      <c r="C38" s="119"/>
      <c r="D38" s="119"/>
      <c r="E38" s="119"/>
      <c r="F38" s="119"/>
      <c r="G38" s="119"/>
      <c r="H38" s="119"/>
      <c r="I38" s="119"/>
      <c r="J38" s="119"/>
      <c r="K38" s="119"/>
      <c r="L38" s="119"/>
      <c r="M38" s="118">
        <v>380.98700000000002</v>
      </c>
      <c r="N38" s="117">
        <v>632.15200000000004</v>
      </c>
      <c r="O38" s="117">
        <v>253.68799999999999</v>
      </c>
      <c r="P38" s="117">
        <v>253.06899999999999</v>
      </c>
      <c r="Q38" s="117">
        <v>196.88200000000001</v>
      </c>
      <c r="R38" s="117">
        <v>64.355000000000004</v>
      </c>
      <c r="S38" s="117">
        <v>79.775999999999996</v>
      </c>
      <c r="T38" s="117">
        <v>163.18899999999999</v>
      </c>
    </row>
    <row r="39" spans="1:20" x14ac:dyDescent="0.35">
      <c r="A39" s="71" t="s">
        <v>100</v>
      </c>
      <c r="B39" s="119"/>
      <c r="C39" s="119"/>
      <c r="D39" s="119"/>
      <c r="E39" s="119"/>
      <c r="F39" s="119"/>
      <c r="G39" s="119"/>
      <c r="H39" s="119"/>
      <c r="I39" s="119"/>
      <c r="J39" s="119"/>
      <c r="K39" s="119"/>
      <c r="L39" s="119"/>
      <c r="M39" s="118">
        <v>2275.9232259464447</v>
      </c>
      <c r="N39" s="118">
        <v>2859.9291747843854</v>
      </c>
      <c r="O39" s="118">
        <v>2129.614785125807</v>
      </c>
      <c r="P39" s="118">
        <v>2047.895947426068</v>
      </c>
      <c r="Q39" s="118">
        <v>1557.4156939040206</v>
      </c>
      <c r="R39" s="118">
        <v>420.4535102308019</v>
      </c>
      <c r="S39" s="118">
        <v>489.57606139633418</v>
      </c>
      <c r="T39" s="117">
        <v>1080.6228890923999</v>
      </c>
    </row>
    <row r="40" spans="1:20" x14ac:dyDescent="0.35">
      <c r="A40" s="71" t="s">
        <v>101</v>
      </c>
      <c r="B40" s="119"/>
      <c r="C40" s="119"/>
      <c r="D40" s="119"/>
      <c r="E40" s="119"/>
      <c r="F40" s="119"/>
      <c r="G40" s="119"/>
      <c r="H40" s="119"/>
      <c r="I40" s="119"/>
      <c r="J40" s="119"/>
      <c r="K40" s="119"/>
      <c r="L40" s="119"/>
      <c r="M40" s="118">
        <v>5.30109649122807</v>
      </c>
      <c r="N40" s="118">
        <v>5.3432591920108958</v>
      </c>
      <c r="O40" s="118">
        <v>5.3474393230906259</v>
      </c>
      <c r="P40" s="118">
        <v>5.3550511585999461</v>
      </c>
      <c r="Q40" s="118">
        <v>5.395860354517942</v>
      </c>
      <c r="R40" s="118">
        <v>5.3097745160604122</v>
      </c>
      <c r="S40" s="118">
        <v>5.0837576374745428</v>
      </c>
      <c r="T40" s="117">
        <v>5.04</v>
      </c>
    </row>
    <row r="41" spans="1:20" x14ac:dyDescent="0.35">
      <c r="A41" s="71" t="s">
        <v>102</v>
      </c>
      <c r="B41" s="119"/>
      <c r="C41" s="119"/>
      <c r="D41" s="119"/>
      <c r="E41" s="119"/>
      <c r="F41" s="119"/>
      <c r="G41" s="119"/>
      <c r="H41" s="119"/>
      <c r="I41" s="119"/>
      <c r="J41" s="119"/>
      <c r="K41" s="119"/>
      <c r="L41" s="119"/>
      <c r="M41" s="118">
        <v>154.88399999999999</v>
      </c>
      <c r="N41" s="117">
        <v>118.148</v>
      </c>
      <c r="O41" s="117">
        <v>112.65900000000001</v>
      </c>
      <c r="P41" s="117">
        <v>95.075000000000003</v>
      </c>
      <c r="Q41" s="117">
        <v>73.167000000000002</v>
      </c>
      <c r="R41" s="117">
        <v>30.335999999999999</v>
      </c>
      <c r="S41" s="117">
        <v>38.648000000000003</v>
      </c>
      <c r="T41" s="117">
        <v>50.5</v>
      </c>
    </row>
    <row r="42" spans="1:20" x14ac:dyDescent="0.35">
      <c r="A42" s="71" t="s">
        <v>103</v>
      </c>
      <c r="B42" s="119"/>
      <c r="C42" s="119"/>
      <c r="D42" s="119"/>
      <c r="E42" s="119"/>
      <c r="F42" s="119"/>
      <c r="G42" s="119"/>
      <c r="H42" s="119"/>
      <c r="I42" s="119"/>
      <c r="J42" s="119"/>
      <c r="K42" s="119"/>
      <c r="L42" s="119"/>
      <c r="M42" s="118">
        <v>593.00133287996289</v>
      </c>
      <c r="N42" s="118">
        <v>604.81335015558341</v>
      </c>
      <c r="O42" s="118">
        <v>525.38298819861939</v>
      </c>
      <c r="P42" s="118">
        <v>451.25082146768892</v>
      </c>
      <c r="Q42" s="118">
        <v>362.37462170341547</v>
      </c>
      <c r="R42" s="118">
        <v>147.01521783960857</v>
      </c>
      <c r="S42" s="118">
        <v>182.0546614842159</v>
      </c>
      <c r="T42" s="117">
        <v>234.07389999930001</v>
      </c>
    </row>
    <row r="43" spans="1:20" x14ac:dyDescent="0.35">
      <c r="A43" s="71" t="s">
        <v>104</v>
      </c>
      <c r="B43" s="119"/>
      <c r="C43" s="119"/>
      <c r="D43" s="119"/>
      <c r="E43" s="119"/>
      <c r="F43" s="119"/>
      <c r="G43" s="119"/>
      <c r="H43" s="119"/>
      <c r="I43" s="119"/>
      <c r="J43" s="119"/>
      <c r="K43" s="119"/>
      <c r="L43" s="119"/>
      <c r="M43" s="118">
        <v>418.50761772853178</v>
      </c>
      <c r="N43" s="118">
        <v>385.20098189968235</v>
      </c>
      <c r="O43" s="118">
        <v>362.51192162101978</v>
      </c>
      <c r="P43" s="118">
        <v>561.76122672508211</v>
      </c>
      <c r="Q43" s="118">
        <v>400.9976221357544</v>
      </c>
      <c r="R43" s="118">
        <v>121.67823388640714</v>
      </c>
      <c r="S43" s="118">
        <v>161.63871624236251</v>
      </c>
      <c r="T43" s="117">
        <v>307.99099999999999</v>
      </c>
    </row>
    <row r="44" spans="1:20" x14ac:dyDescent="0.35">
      <c r="A44" s="71" t="s">
        <v>105</v>
      </c>
      <c r="B44" s="119"/>
      <c r="C44" s="119"/>
      <c r="D44" s="119"/>
      <c r="E44" s="119"/>
      <c r="F44" s="119"/>
      <c r="G44" s="119"/>
      <c r="H44" s="119"/>
      <c r="I44" s="119"/>
      <c r="J44" s="119"/>
      <c r="K44" s="119"/>
      <c r="L44" s="119"/>
      <c r="M44" s="118">
        <v>196.51662049861494</v>
      </c>
      <c r="N44" s="118">
        <v>197.0721727303677</v>
      </c>
      <c r="O44" s="118">
        <v>196.57982631930525</v>
      </c>
      <c r="P44" s="118">
        <v>196.84665936473166</v>
      </c>
      <c r="Q44" s="118">
        <v>176.62241299178555</v>
      </c>
      <c r="R44" s="118">
        <v>176.81306565624337</v>
      </c>
      <c r="S44" s="118">
        <v>193.86756702647662</v>
      </c>
      <c r="T44" s="117">
        <v>191.82352</v>
      </c>
    </row>
    <row r="45" spans="1:20" x14ac:dyDescent="0.35">
      <c r="A45" s="71" t="s">
        <v>297</v>
      </c>
      <c r="B45" s="119"/>
      <c r="C45" s="119"/>
      <c r="D45" s="119"/>
      <c r="E45" s="119"/>
      <c r="F45" s="119"/>
      <c r="G45" s="140">
        <v>1340823</v>
      </c>
      <c r="H45" s="140">
        <v>1509983</v>
      </c>
      <c r="I45" s="140">
        <v>1681237</v>
      </c>
      <c r="J45" s="140">
        <v>1712474</v>
      </c>
      <c r="K45" s="140">
        <v>1791801</v>
      </c>
      <c r="L45" s="140">
        <v>1780506</v>
      </c>
      <c r="M45" s="141">
        <v>1780228</v>
      </c>
      <c r="N45" s="141">
        <v>1951553</v>
      </c>
      <c r="O45" s="141">
        <v>2032826</v>
      </c>
      <c r="P45" s="141">
        <v>2132648</v>
      </c>
      <c r="Q45" s="141">
        <v>1645205</v>
      </c>
      <c r="R45" s="141">
        <v>636861</v>
      </c>
      <c r="S45" s="141">
        <v>870277</v>
      </c>
      <c r="T45" s="140">
        <v>1808976</v>
      </c>
    </row>
    <row r="46" spans="1:20" x14ac:dyDescent="0.35">
      <c r="A46" s="71" t="s">
        <v>298</v>
      </c>
      <c r="B46" s="119"/>
      <c r="C46" s="119"/>
      <c r="D46" s="119"/>
      <c r="E46" s="119"/>
      <c r="F46" s="119"/>
      <c r="G46" s="117">
        <v>6.0742310735953575</v>
      </c>
      <c r="H46" s="117">
        <v>7.1330340240470722</v>
      </c>
      <c r="I46" s="117">
        <v>7.6137709427356848</v>
      </c>
      <c r="J46" s="117">
        <v>8.1446075794621002</v>
      </c>
      <c r="K46" s="117">
        <v>8.4015203761009278</v>
      </c>
      <c r="L46" s="117">
        <v>8.3565937280599094</v>
      </c>
      <c r="M46" s="118">
        <v>8.2924521176906758</v>
      </c>
      <c r="N46" s="118">
        <v>8.7382204216717003</v>
      </c>
      <c r="O46" s="118">
        <v>9.6725137742150959</v>
      </c>
      <c r="P46" s="118">
        <v>10.597487404162104</v>
      </c>
      <c r="Q46" s="118">
        <v>8.2136144147211407</v>
      </c>
      <c r="R46" s="118">
        <v>3.0726971866866624</v>
      </c>
      <c r="S46" s="118">
        <v>4.0206806926913456</v>
      </c>
      <c r="T46" s="117">
        <v>7.9272157863643988</v>
      </c>
    </row>
    <row r="47" spans="1:20" x14ac:dyDescent="0.35">
      <c r="A47" s="71" t="s">
        <v>344</v>
      </c>
      <c r="B47" s="119"/>
      <c r="C47" s="119"/>
      <c r="D47" s="119"/>
      <c r="E47" s="119"/>
      <c r="F47" s="119"/>
      <c r="G47" s="117">
        <f t="shared" ref="G47:T47" si="0">G45/1000000</f>
        <v>1.3408230000000001</v>
      </c>
      <c r="H47" s="117">
        <f t="shared" si="0"/>
        <v>1.5099830000000001</v>
      </c>
      <c r="I47" s="117">
        <f t="shared" si="0"/>
        <v>1.6812370000000001</v>
      </c>
      <c r="J47" s="117">
        <f t="shared" si="0"/>
        <v>1.7124740000000001</v>
      </c>
      <c r="K47" s="117">
        <f t="shared" si="0"/>
        <v>1.791801</v>
      </c>
      <c r="L47" s="117">
        <f t="shared" si="0"/>
        <v>1.7805059999999999</v>
      </c>
      <c r="M47" s="117">
        <f t="shared" si="0"/>
        <v>1.7802279999999999</v>
      </c>
      <c r="N47" s="117">
        <f t="shared" si="0"/>
        <v>1.9515530000000001</v>
      </c>
      <c r="O47" s="117">
        <f t="shared" si="0"/>
        <v>2.032826</v>
      </c>
      <c r="P47" s="117">
        <f t="shared" si="0"/>
        <v>2.1326480000000001</v>
      </c>
      <c r="Q47" s="117">
        <f t="shared" si="0"/>
        <v>1.645205</v>
      </c>
      <c r="R47" s="117">
        <f t="shared" si="0"/>
        <v>0.63686100000000001</v>
      </c>
      <c r="S47" s="117">
        <f t="shared" si="0"/>
        <v>0.87027699999999997</v>
      </c>
      <c r="T47" s="117">
        <f t="shared" si="0"/>
        <v>1.8089759999999999</v>
      </c>
    </row>
    <row r="48" spans="1:20" x14ac:dyDescent="0.35">
      <c r="A48" s="71"/>
      <c r="B48" s="119"/>
      <c r="C48" s="119"/>
      <c r="D48" s="119"/>
      <c r="E48" s="119"/>
      <c r="F48" s="119"/>
      <c r="G48" s="119"/>
      <c r="H48" s="119"/>
      <c r="I48" s="119"/>
      <c r="J48" s="119"/>
      <c r="K48" s="119"/>
      <c r="L48" s="119"/>
      <c r="M48" s="119"/>
      <c r="N48" s="119"/>
      <c r="O48" s="119"/>
      <c r="P48" s="119"/>
      <c r="Q48" s="119"/>
      <c r="R48" s="119"/>
      <c r="S48" s="119"/>
      <c r="T48" s="117"/>
    </row>
    <row r="49" spans="1:20" s="11" customFormat="1" ht="43.5" x14ac:dyDescent="0.35">
      <c r="A49" s="112" t="s">
        <v>106</v>
      </c>
      <c r="B49" s="124"/>
      <c r="C49" s="124"/>
      <c r="D49" s="124"/>
      <c r="E49" s="124"/>
      <c r="F49" s="124"/>
      <c r="G49" s="124"/>
      <c r="H49" s="124"/>
      <c r="I49" s="124"/>
      <c r="J49" s="124"/>
      <c r="K49" s="124"/>
      <c r="L49" s="124"/>
      <c r="M49" s="124"/>
      <c r="N49" s="124"/>
      <c r="O49" s="124"/>
      <c r="P49" s="124"/>
      <c r="Q49" s="124"/>
      <c r="R49" s="124"/>
      <c r="S49" s="124"/>
      <c r="T49" s="118"/>
    </row>
    <row r="50" spans="1:20" s="11" customFormat="1" ht="29" x14ac:dyDescent="0.35">
      <c r="A50" s="112" t="s">
        <v>107</v>
      </c>
      <c r="B50" s="124"/>
      <c r="C50" s="124"/>
      <c r="D50" s="124"/>
      <c r="E50" s="124"/>
      <c r="F50" s="124"/>
      <c r="G50" s="124"/>
      <c r="H50" s="124"/>
      <c r="I50" s="124"/>
      <c r="J50" s="124"/>
      <c r="K50" s="124"/>
      <c r="L50" s="124"/>
      <c r="M50" s="124"/>
      <c r="N50" s="124"/>
      <c r="O50" s="124"/>
      <c r="P50" s="124"/>
      <c r="Q50" s="124"/>
      <c r="R50" s="124"/>
      <c r="S50" s="124"/>
      <c r="T50" s="118"/>
    </row>
    <row r="51" spans="1:20" s="11" customFormat="1" ht="43.5" x14ac:dyDescent="0.35">
      <c r="A51" s="112" t="s">
        <v>108</v>
      </c>
      <c r="B51" s="124"/>
      <c r="C51" s="124"/>
      <c r="D51" s="124"/>
      <c r="E51" s="124"/>
      <c r="F51" s="124"/>
      <c r="G51" s="124"/>
      <c r="H51" s="124"/>
      <c r="I51" s="124"/>
      <c r="J51" s="124"/>
      <c r="K51" s="124"/>
      <c r="L51" s="124"/>
      <c r="M51" s="124"/>
      <c r="N51" s="124"/>
      <c r="O51" s="124"/>
      <c r="P51" s="124"/>
      <c r="Q51" s="124"/>
      <c r="R51" s="124"/>
      <c r="S51" s="124"/>
      <c r="T51" s="118"/>
    </row>
    <row r="52" spans="1:20" s="11" customFormat="1" ht="29" x14ac:dyDescent="0.35">
      <c r="A52" s="112" t="s">
        <v>109</v>
      </c>
      <c r="B52" s="124"/>
      <c r="C52" s="124"/>
      <c r="D52" s="124"/>
      <c r="E52" s="124"/>
      <c r="F52" s="124"/>
      <c r="G52" s="124"/>
      <c r="H52" s="124"/>
      <c r="I52" s="124"/>
      <c r="J52" s="124"/>
      <c r="K52" s="124"/>
      <c r="L52" s="124"/>
      <c r="M52" s="124"/>
      <c r="N52" s="124"/>
      <c r="O52" s="124"/>
      <c r="P52" s="124"/>
      <c r="Q52" s="124"/>
      <c r="R52" s="124"/>
      <c r="S52" s="124"/>
      <c r="T52" s="118"/>
    </row>
    <row r="53" spans="1:20" s="11" customFormat="1" x14ac:dyDescent="0.35">
      <c r="A53" s="112"/>
      <c r="B53" s="124"/>
      <c r="C53" s="124"/>
      <c r="D53" s="124"/>
      <c r="E53" s="124"/>
      <c r="F53" s="124"/>
      <c r="G53" s="124"/>
      <c r="H53" s="124"/>
      <c r="I53" s="124"/>
      <c r="J53" s="124"/>
      <c r="K53" s="124"/>
      <c r="L53" s="124"/>
      <c r="M53" s="124"/>
      <c r="N53" s="124"/>
      <c r="O53" s="124"/>
      <c r="P53" s="124"/>
      <c r="Q53" s="124"/>
      <c r="R53" s="124"/>
      <c r="S53" s="124"/>
      <c r="T53" s="118"/>
    </row>
    <row r="54" spans="1:20" s="11" customFormat="1" ht="15.5" x14ac:dyDescent="0.35">
      <c r="A54" s="131" t="s">
        <v>343</v>
      </c>
      <c r="B54" s="124"/>
      <c r="C54" s="124"/>
      <c r="D54" s="124"/>
      <c r="E54" s="124"/>
      <c r="F54" s="124"/>
      <c r="G54" s="124"/>
      <c r="H54" s="124"/>
      <c r="I54" s="124"/>
      <c r="J54" s="124"/>
      <c r="K54" s="124"/>
      <c r="L54" s="124"/>
      <c r="M54" s="124"/>
      <c r="N54" s="124"/>
      <c r="O54" s="124"/>
      <c r="P54" s="124"/>
      <c r="Q54" s="124"/>
      <c r="R54" s="124"/>
      <c r="S54" s="124"/>
      <c r="T54" s="118"/>
    </row>
    <row r="55" spans="1:20" s="11" customFormat="1" x14ac:dyDescent="0.35">
      <c r="A55" s="112"/>
      <c r="B55" s="124"/>
      <c r="C55" s="124"/>
      <c r="D55" s="124"/>
      <c r="E55" s="124"/>
      <c r="F55" s="124"/>
      <c r="G55" s="124"/>
      <c r="H55" s="124"/>
      <c r="I55" s="124"/>
      <c r="J55" s="124"/>
      <c r="K55" s="124"/>
      <c r="L55" s="124"/>
      <c r="M55" s="124"/>
      <c r="N55" s="124"/>
      <c r="O55" s="124"/>
      <c r="P55" s="124"/>
      <c r="Q55" s="124"/>
      <c r="R55" s="124"/>
      <c r="S55" s="124"/>
      <c r="T55" s="118"/>
    </row>
    <row r="56" spans="1:20" s="11" customFormat="1" ht="29" x14ac:dyDescent="0.35">
      <c r="A56" s="62" t="s">
        <v>377</v>
      </c>
      <c r="B56" s="142" t="str">
        <f t="shared" ref="B56:K56" si="1">B1</f>
        <v>2004–05</v>
      </c>
      <c r="C56" s="142" t="str">
        <f t="shared" si="1"/>
        <v>2005–06</v>
      </c>
      <c r="D56" s="142" t="str">
        <f t="shared" si="1"/>
        <v>2006–07</v>
      </c>
      <c r="E56" s="142" t="str">
        <f t="shared" si="1"/>
        <v>2007–08</v>
      </c>
      <c r="F56" s="142" t="str">
        <f t="shared" si="1"/>
        <v>2008–09</v>
      </c>
      <c r="G56" s="142" t="str">
        <f t="shared" si="1"/>
        <v>2009–10</v>
      </c>
      <c r="H56" s="142" t="str">
        <f t="shared" si="1"/>
        <v>2010–11</v>
      </c>
      <c r="I56" s="142" t="str">
        <f t="shared" si="1"/>
        <v>2011–12</v>
      </c>
      <c r="J56" s="142" t="str">
        <f t="shared" si="1"/>
        <v>2012–13</v>
      </c>
      <c r="K56" s="142" t="str">
        <f t="shared" si="1"/>
        <v>2013-14</v>
      </c>
      <c r="L56" s="63" t="s">
        <v>58</v>
      </c>
      <c r="M56" s="63" t="s">
        <v>59</v>
      </c>
      <c r="N56" s="63" t="s">
        <v>60</v>
      </c>
      <c r="O56" s="63" t="s">
        <v>61</v>
      </c>
      <c r="P56" s="63" t="s">
        <v>62</v>
      </c>
      <c r="Q56" s="63" t="s">
        <v>63</v>
      </c>
      <c r="R56" s="63" t="s">
        <v>13</v>
      </c>
      <c r="S56" s="63" t="s">
        <v>14</v>
      </c>
      <c r="T56" s="63" t="s">
        <v>159</v>
      </c>
    </row>
    <row r="57" spans="1:20" s="11" customFormat="1" x14ac:dyDescent="0.35">
      <c r="A57" s="62" t="s">
        <v>376</v>
      </c>
      <c r="B57" s="112"/>
      <c r="C57" s="112"/>
      <c r="D57" s="112"/>
      <c r="E57" s="112"/>
      <c r="F57" s="112"/>
      <c r="G57" s="112"/>
      <c r="H57" s="112"/>
      <c r="I57" s="112"/>
      <c r="J57" s="112"/>
      <c r="K57" s="124"/>
      <c r="L57" s="65"/>
      <c r="M57" s="65"/>
      <c r="N57" s="65"/>
      <c r="O57" s="65"/>
      <c r="P57" s="65"/>
      <c r="Q57" s="65"/>
      <c r="R57" s="65"/>
      <c r="S57" s="65"/>
      <c r="T57" s="65"/>
    </row>
    <row r="58" spans="1:20" s="11" customFormat="1" x14ac:dyDescent="0.35">
      <c r="A58" s="64" t="s">
        <v>372</v>
      </c>
      <c r="B58" s="112"/>
      <c r="C58" s="112"/>
      <c r="D58" s="112"/>
      <c r="E58" s="112"/>
      <c r="F58" s="112"/>
      <c r="G58" s="112"/>
      <c r="H58" s="112"/>
      <c r="I58" s="112"/>
      <c r="J58" s="112"/>
      <c r="K58" s="124"/>
      <c r="L58" s="65">
        <v>365</v>
      </c>
      <c r="M58" s="65">
        <v>366</v>
      </c>
      <c r="N58" s="65">
        <v>365</v>
      </c>
      <c r="O58" s="65">
        <v>365</v>
      </c>
      <c r="P58" s="65">
        <v>365</v>
      </c>
      <c r="Q58" s="65">
        <v>365</v>
      </c>
      <c r="R58" s="65">
        <v>365</v>
      </c>
      <c r="S58" s="65">
        <v>365</v>
      </c>
      <c r="T58" s="65">
        <v>365</v>
      </c>
    </row>
    <row r="59" spans="1:20" s="11" customFormat="1" x14ac:dyDescent="0.35">
      <c r="A59" s="18" t="s">
        <v>375</v>
      </c>
      <c r="B59" s="112"/>
      <c r="C59" s="112"/>
      <c r="D59" s="112"/>
      <c r="E59" s="112"/>
      <c r="F59" s="112"/>
      <c r="G59" s="112"/>
      <c r="H59" s="112"/>
      <c r="I59" s="112"/>
      <c r="J59" s="112"/>
      <c r="K59" s="124"/>
      <c r="L59" s="66">
        <v>2137</v>
      </c>
      <c r="M59" s="66">
        <v>2123</v>
      </c>
      <c r="N59" s="66">
        <v>2123</v>
      </c>
      <c r="O59" s="66">
        <v>2141</v>
      </c>
      <c r="P59" s="66">
        <v>2141</v>
      </c>
      <c r="Q59" s="66">
        <v>2141</v>
      </c>
      <c r="R59" s="66">
        <v>2141</v>
      </c>
      <c r="S59" s="66">
        <v>2141</v>
      </c>
      <c r="T59" s="66">
        <v>2141</v>
      </c>
    </row>
    <row r="60" spans="1:20" s="11" customFormat="1" x14ac:dyDescent="0.35">
      <c r="A60" s="64" t="s">
        <v>370</v>
      </c>
      <c r="B60" s="112"/>
      <c r="C60" s="112"/>
      <c r="D60" s="112"/>
      <c r="E60" s="112"/>
      <c r="F60" s="112"/>
      <c r="G60" s="112"/>
      <c r="H60" s="112"/>
      <c r="I60" s="112"/>
      <c r="J60" s="112"/>
      <c r="K60" s="124"/>
      <c r="L60" s="66">
        <v>631418</v>
      </c>
      <c r="M60" s="66">
        <v>643220</v>
      </c>
      <c r="N60" s="66">
        <v>659975</v>
      </c>
      <c r="O60" s="66">
        <v>791622</v>
      </c>
      <c r="P60" s="66">
        <v>911565</v>
      </c>
      <c r="Q60" s="66">
        <v>723347</v>
      </c>
      <c r="R60" s="66">
        <v>81257</v>
      </c>
      <c r="S60" s="66">
        <v>262333</v>
      </c>
      <c r="T60" s="66">
        <v>746793</v>
      </c>
    </row>
    <row r="61" spans="1:20" s="11" customFormat="1" x14ac:dyDescent="0.35">
      <c r="A61" s="64" t="s">
        <v>369</v>
      </c>
      <c r="B61" s="112"/>
      <c r="C61" s="112"/>
      <c r="D61" s="112"/>
      <c r="E61" s="112"/>
      <c r="F61" s="112"/>
      <c r="G61" s="112"/>
      <c r="H61" s="112"/>
      <c r="I61" s="112"/>
      <c r="J61" s="112"/>
      <c r="K61" s="124"/>
      <c r="L61" s="65">
        <v>365</v>
      </c>
      <c r="M61" s="65">
        <v>366</v>
      </c>
      <c r="N61" s="65">
        <v>365</v>
      </c>
      <c r="O61" s="65">
        <v>365</v>
      </c>
      <c r="P61" s="65">
        <v>365</v>
      </c>
      <c r="Q61" s="65">
        <v>365</v>
      </c>
      <c r="R61" s="65">
        <v>365</v>
      </c>
      <c r="S61" s="65">
        <v>365</v>
      </c>
      <c r="T61" s="65">
        <v>365</v>
      </c>
    </row>
    <row r="62" spans="1:20" s="11" customFormat="1" x14ac:dyDescent="0.35">
      <c r="A62" s="64" t="s">
        <v>367</v>
      </c>
      <c r="B62" s="112"/>
      <c r="C62" s="112"/>
      <c r="D62" s="112"/>
      <c r="E62" s="112"/>
      <c r="F62" s="112"/>
      <c r="G62" s="112"/>
      <c r="H62" s="112"/>
      <c r="I62" s="112"/>
      <c r="J62" s="112"/>
      <c r="K62" s="124"/>
      <c r="L62" s="66">
        <v>103751</v>
      </c>
      <c r="M62" s="66">
        <v>118775</v>
      </c>
      <c r="N62" s="66">
        <v>74038</v>
      </c>
      <c r="O62" s="66">
        <v>85452</v>
      </c>
      <c r="P62" s="66">
        <v>116236</v>
      </c>
      <c r="Q62" s="66">
        <v>79106</v>
      </c>
      <c r="R62" s="66">
        <v>10822</v>
      </c>
      <c r="S62" s="66">
        <v>21501</v>
      </c>
      <c r="T62" s="66">
        <v>99613</v>
      </c>
    </row>
    <row r="63" spans="1:20" s="11" customFormat="1" x14ac:dyDescent="0.35">
      <c r="A63" s="18" t="s">
        <v>374</v>
      </c>
      <c r="B63" s="112"/>
      <c r="C63" s="112"/>
      <c r="D63" s="112"/>
      <c r="E63" s="112"/>
      <c r="F63" s="112"/>
      <c r="G63" s="112"/>
      <c r="H63" s="112"/>
      <c r="I63" s="112"/>
      <c r="J63" s="112"/>
      <c r="K63" s="124"/>
      <c r="L63" s="66">
        <v>3038</v>
      </c>
      <c r="M63" s="66">
        <v>2590</v>
      </c>
      <c r="N63" s="65">
        <v>749</v>
      </c>
      <c r="O63" s="65">
        <v>791</v>
      </c>
      <c r="P63" s="65">
        <v>791</v>
      </c>
      <c r="Q63" s="65">
        <v>791</v>
      </c>
      <c r="R63" s="65">
        <v>791</v>
      </c>
      <c r="S63" s="65">
        <v>791</v>
      </c>
      <c r="T63" s="65">
        <v>791</v>
      </c>
    </row>
    <row r="64" spans="1:20" s="11" customFormat="1" x14ac:dyDescent="0.35">
      <c r="A64" s="62" t="s">
        <v>373</v>
      </c>
      <c r="B64" s="112"/>
      <c r="C64" s="112"/>
      <c r="D64" s="112"/>
      <c r="E64" s="112"/>
      <c r="F64" s="112"/>
      <c r="G64" s="112"/>
      <c r="H64" s="112"/>
      <c r="I64" s="112"/>
      <c r="J64" s="112"/>
      <c r="K64" s="124"/>
      <c r="L64" s="65"/>
      <c r="M64" s="65"/>
      <c r="N64" s="65"/>
      <c r="O64" s="65"/>
      <c r="P64" s="65"/>
      <c r="Q64" s="65"/>
      <c r="R64" s="65"/>
      <c r="S64" s="65"/>
      <c r="T64" s="65"/>
    </row>
    <row r="65" spans="1:20" s="11" customFormat="1" x14ac:dyDescent="0.35">
      <c r="A65" s="64" t="s">
        <v>372</v>
      </c>
      <c r="B65" s="112"/>
      <c r="C65" s="112"/>
      <c r="D65" s="112"/>
      <c r="E65" s="112"/>
      <c r="F65" s="112"/>
      <c r="G65" s="112"/>
      <c r="H65" s="112"/>
      <c r="I65" s="112"/>
      <c r="J65" s="112"/>
      <c r="K65" s="124"/>
      <c r="L65" s="65">
        <v>365</v>
      </c>
      <c r="M65" s="65">
        <v>366</v>
      </c>
      <c r="N65" s="65">
        <v>365</v>
      </c>
      <c r="O65" s="65">
        <v>365</v>
      </c>
      <c r="P65" s="65">
        <v>365</v>
      </c>
      <c r="Q65" s="65">
        <v>365</v>
      </c>
      <c r="R65" s="65">
        <v>365</v>
      </c>
      <c r="S65" s="65">
        <v>365</v>
      </c>
      <c r="T65" s="65">
        <v>365</v>
      </c>
    </row>
    <row r="66" spans="1:20" s="11" customFormat="1" ht="29" x14ac:dyDescent="0.35">
      <c r="A66" s="64" t="s">
        <v>371</v>
      </c>
      <c r="B66" s="112"/>
      <c r="C66" s="112"/>
      <c r="D66" s="112"/>
      <c r="E66" s="112"/>
      <c r="F66" s="112"/>
      <c r="G66" s="112"/>
      <c r="H66" s="112"/>
      <c r="I66" s="112"/>
      <c r="J66" s="112"/>
      <c r="K66" s="124"/>
      <c r="L66" s="66">
        <v>1074</v>
      </c>
      <c r="M66" s="66">
        <v>1366</v>
      </c>
      <c r="N66" s="66">
        <v>1013</v>
      </c>
      <c r="O66" s="66">
        <v>1049</v>
      </c>
      <c r="P66" s="65">
        <v>973</v>
      </c>
      <c r="Q66" s="65">
        <v>973</v>
      </c>
      <c r="R66" s="65">
        <v>973</v>
      </c>
      <c r="S66" s="65">
        <v>973</v>
      </c>
      <c r="T66" s="65">
        <v>973</v>
      </c>
    </row>
    <row r="67" spans="1:20" s="11" customFormat="1" x14ac:dyDescent="0.35">
      <c r="A67" s="64" t="s">
        <v>370</v>
      </c>
      <c r="B67" s="112"/>
      <c r="C67" s="112"/>
      <c r="D67" s="112"/>
      <c r="E67" s="112"/>
      <c r="F67" s="112"/>
      <c r="G67" s="112"/>
      <c r="H67" s="112"/>
      <c r="I67" s="112"/>
      <c r="J67" s="112"/>
      <c r="K67" s="124"/>
      <c r="L67" s="66">
        <v>1162440</v>
      </c>
      <c r="M67" s="66">
        <v>1105461</v>
      </c>
      <c r="N67" s="66">
        <v>1054870</v>
      </c>
      <c r="O67" s="66">
        <v>990751</v>
      </c>
      <c r="P67" s="66">
        <v>947332</v>
      </c>
      <c r="Q67" s="66">
        <v>773058</v>
      </c>
      <c r="R67" s="66">
        <v>474596</v>
      </c>
      <c r="S67" s="66">
        <v>562807</v>
      </c>
      <c r="T67" s="66">
        <v>808607</v>
      </c>
    </row>
    <row r="68" spans="1:20" s="11" customFormat="1" x14ac:dyDescent="0.35">
      <c r="A68" s="64" t="s">
        <v>369</v>
      </c>
      <c r="B68" s="112"/>
      <c r="C68" s="112"/>
      <c r="D68" s="112"/>
      <c r="E68" s="112"/>
      <c r="F68" s="112"/>
      <c r="G68" s="112"/>
      <c r="H68" s="112"/>
      <c r="I68" s="112"/>
      <c r="J68" s="112"/>
      <c r="K68" s="124"/>
      <c r="L68" s="65">
        <v>365</v>
      </c>
      <c r="M68" s="65">
        <v>366</v>
      </c>
      <c r="N68" s="65">
        <v>365</v>
      </c>
      <c r="O68" s="65">
        <v>365</v>
      </c>
      <c r="P68" s="65">
        <v>365</v>
      </c>
      <c r="Q68" s="65">
        <v>365</v>
      </c>
      <c r="R68" s="65">
        <v>365</v>
      </c>
      <c r="S68" s="65">
        <v>365</v>
      </c>
      <c r="T68" s="65">
        <v>365</v>
      </c>
    </row>
    <row r="69" spans="1:20" s="11" customFormat="1" ht="29" x14ac:dyDescent="0.35">
      <c r="A69" s="64" t="s">
        <v>368</v>
      </c>
      <c r="B69" s="112"/>
      <c r="C69" s="112"/>
      <c r="D69" s="112"/>
      <c r="E69" s="112"/>
      <c r="F69" s="112"/>
      <c r="G69" s="112"/>
      <c r="H69" s="112"/>
      <c r="I69" s="112"/>
      <c r="J69" s="112"/>
      <c r="K69" s="124"/>
      <c r="L69" s="66">
        <v>7428</v>
      </c>
      <c r="M69" s="66">
        <v>6971</v>
      </c>
      <c r="N69" s="66">
        <v>7491</v>
      </c>
      <c r="O69" s="65" t="s">
        <v>417</v>
      </c>
      <c r="P69" s="66">
        <v>7539</v>
      </c>
      <c r="Q69" s="66">
        <v>7539</v>
      </c>
      <c r="R69" s="66">
        <v>7539</v>
      </c>
      <c r="S69" s="66">
        <v>7539</v>
      </c>
      <c r="T69" s="66">
        <v>7539</v>
      </c>
    </row>
    <row r="70" spans="1:20" s="11" customFormat="1" x14ac:dyDescent="0.35">
      <c r="A70" s="64" t="s">
        <v>367</v>
      </c>
      <c r="B70" s="112"/>
      <c r="C70" s="112"/>
      <c r="D70" s="112"/>
      <c r="E70" s="112"/>
      <c r="F70" s="112"/>
      <c r="G70" s="112"/>
      <c r="H70" s="112"/>
      <c r="I70" s="112"/>
      <c r="J70" s="112"/>
      <c r="K70" s="124"/>
      <c r="L70" s="66">
        <v>1162440</v>
      </c>
      <c r="M70" s="66">
        <v>1105461</v>
      </c>
      <c r="N70" s="66">
        <v>1054870</v>
      </c>
      <c r="O70" s="66">
        <v>990751</v>
      </c>
      <c r="P70" s="66">
        <v>947332</v>
      </c>
      <c r="Q70" s="66">
        <v>773058</v>
      </c>
      <c r="R70" s="66">
        <v>474596</v>
      </c>
      <c r="S70" s="66">
        <v>562807</v>
      </c>
      <c r="T70" s="66">
        <v>689031</v>
      </c>
    </row>
    <row r="71" spans="1:20" s="11" customFormat="1" x14ac:dyDescent="0.35">
      <c r="A71" s="18" t="s">
        <v>362</v>
      </c>
      <c r="B71" s="112"/>
      <c r="C71" s="112"/>
      <c r="D71" s="112"/>
      <c r="E71" s="112"/>
      <c r="F71" s="112"/>
      <c r="G71" s="112"/>
      <c r="H71" s="112"/>
      <c r="I71" s="112"/>
      <c r="J71" s="112"/>
      <c r="K71" s="124"/>
      <c r="L71" s="65"/>
      <c r="M71" s="65">
        <v>575</v>
      </c>
      <c r="N71" s="65">
        <v>575</v>
      </c>
      <c r="O71" s="65">
        <v>650</v>
      </c>
      <c r="P71" s="65">
        <v>751</v>
      </c>
      <c r="Q71" s="65">
        <v>751</v>
      </c>
      <c r="R71" s="65">
        <v>751</v>
      </c>
      <c r="S71" s="66">
        <v>1621</v>
      </c>
      <c r="T71" s="66">
        <v>1621</v>
      </c>
    </row>
    <row r="72" spans="1:20" s="11" customFormat="1" x14ac:dyDescent="0.35">
      <c r="A72" s="18" t="s">
        <v>366</v>
      </c>
      <c r="B72" s="112"/>
      <c r="C72" s="112"/>
      <c r="D72" s="112"/>
      <c r="E72" s="112"/>
      <c r="F72" s="112"/>
      <c r="G72" s="112"/>
      <c r="H72" s="112"/>
      <c r="I72" s="112"/>
      <c r="J72" s="112"/>
      <c r="K72" s="124"/>
      <c r="L72" s="65"/>
      <c r="M72" s="65"/>
      <c r="N72" s="65"/>
      <c r="O72" s="65"/>
      <c r="P72" s="65"/>
      <c r="Q72" s="65"/>
      <c r="R72" s="65"/>
      <c r="S72" s="65"/>
      <c r="T72" s="65"/>
    </row>
    <row r="73" spans="1:20" s="11" customFormat="1" x14ac:dyDescent="0.35">
      <c r="A73" s="64" t="s">
        <v>365</v>
      </c>
      <c r="B73" s="112"/>
      <c r="C73" s="112"/>
      <c r="D73" s="112"/>
      <c r="E73" s="112"/>
      <c r="F73" s="112"/>
      <c r="G73" s="112"/>
      <c r="H73" s="112"/>
      <c r="I73" s="112"/>
      <c r="J73" s="112"/>
      <c r="K73" s="124"/>
      <c r="L73" s="65"/>
      <c r="M73" s="65">
        <v>366</v>
      </c>
      <c r="N73" s="65">
        <v>365</v>
      </c>
      <c r="O73" s="65">
        <v>365</v>
      </c>
      <c r="P73" s="65">
        <v>365</v>
      </c>
      <c r="Q73" s="65">
        <v>365</v>
      </c>
      <c r="R73" s="65">
        <v>365</v>
      </c>
      <c r="S73" s="65">
        <v>365</v>
      </c>
      <c r="T73" s="65">
        <v>365</v>
      </c>
    </row>
    <row r="74" spans="1:20" s="11" customFormat="1" ht="29" x14ac:dyDescent="0.35">
      <c r="A74" s="64" t="s">
        <v>364</v>
      </c>
      <c r="B74" s="112"/>
      <c r="C74" s="112"/>
      <c r="D74" s="112"/>
      <c r="E74" s="112"/>
      <c r="F74" s="112"/>
      <c r="G74" s="112"/>
      <c r="H74" s="112"/>
      <c r="I74" s="112"/>
      <c r="J74" s="112"/>
      <c r="K74" s="124"/>
      <c r="L74" s="66"/>
      <c r="M74" s="66">
        <v>2200</v>
      </c>
      <c r="N74" s="66">
        <v>2500</v>
      </c>
      <c r="O74" s="66">
        <v>2500</v>
      </c>
      <c r="P74" s="65">
        <v>2500</v>
      </c>
      <c r="Q74" s="66">
        <v>2597</v>
      </c>
      <c r="R74" s="66">
        <v>2597</v>
      </c>
      <c r="S74" s="66">
        <v>5296</v>
      </c>
      <c r="T74" s="66">
        <v>5296</v>
      </c>
    </row>
    <row r="75" spans="1:20" s="11" customFormat="1" x14ac:dyDescent="0.35">
      <c r="A75" s="64" t="s">
        <v>363</v>
      </c>
      <c r="B75" s="112"/>
      <c r="C75" s="112"/>
      <c r="D75" s="112"/>
      <c r="E75" s="112"/>
      <c r="F75" s="112"/>
      <c r="G75" s="112"/>
      <c r="H75" s="112"/>
      <c r="I75" s="112"/>
      <c r="J75" s="112"/>
      <c r="K75" s="124"/>
      <c r="L75" s="66"/>
      <c r="M75" s="66">
        <v>26000</v>
      </c>
      <c r="N75" s="66">
        <v>44410</v>
      </c>
      <c r="O75" s="66">
        <v>81048</v>
      </c>
      <c r="P75" s="66">
        <v>102301</v>
      </c>
      <c r="Q75" s="66">
        <v>75190</v>
      </c>
      <c r="R75" s="66">
        <v>34733</v>
      </c>
      <c r="S75" s="66">
        <v>93391</v>
      </c>
      <c r="T75" s="66">
        <v>197232</v>
      </c>
    </row>
    <row r="76" spans="1:20" s="11" customFormat="1" x14ac:dyDescent="0.35">
      <c r="A76" s="64" t="s">
        <v>362</v>
      </c>
      <c r="B76" s="112"/>
      <c r="C76" s="112"/>
      <c r="D76" s="112"/>
      <c r="E76" s="112"/>
      <c r="F76" s="112"/>
      <c r="G76" s="112"/>
      <c r="H76" s="112"/>
      <c r="I76" s="112"/>
      <c r="J76" s="112"/>
      <c r="K76" s="124"/>
      <c r="L76" s="65"/>
      <c r="M76" s="65"/>
      <c r="N76" s="66">
        <v>2252</v>
      </c>
      <c r="O76" s="66">
        <v>2260</v>
      </c>
      <c r="P76" s="66">
        <v>2260</v>
      </c>
      <c r="Q76" s="66">
        <v>4299</v>
      </c>
      <c r="R76" s="66">
        <v>4299</v>
      </c>
      <c r="S76" s="66">
        <v>1600</v>
      </c>
      <c r="T76" s="66">
        <v>1600</v>
      </c>
    </row>
    <row r="77" spans="1:20" s="11" customFormat="1" x14ac:dyDescent="0.35">
      <c r="A77" s="18"/>
      <c r="B77" s="18"/>
      <c r="C77" s="18"/>
      <c r="D77" s="18"/>
      <c r="E77" s="18"/>
      <c r="F77" s="18"/>
      <c r="G77" s="18"/>
      <c r="H77" s="18"/>
      <c r="I77" s="18"/>
      <c r="J77" s="18"/>
      <c r="K77" s="124"/>
      <c r="L77" s="124"/>
      <c r="M77" s="124"/>
      <c r="N77" s="124"/>
      <c r="O77" s="124"/>
      <c r="P77" s="124"/>
      <c r="Q77" s="124"/>
      <c r="R77" s="124"/>
      <c r="S77" s="124"/>
      <c r="T77" s="118"/>
    </row>
    <row r="78" spans="1:20" s="11" customFormat="1" x14ac:dyDescent="0.35">
      <c r="A78" s="112"/>
      <c r="B78" s="124"/>
      <c r="C78" s="124"/>
      <c r="D78" s="124"/>
      <c r="E78" s="124"/>
      <c r="F78" s="124"/>
      <c r="G78" s="124"/>
      <c r="H78" s="124"/>
      <c r="I78" s="124"/>
      <c r="J78" s="124"/>
      <c r="K78" s="124"/>
      <c r="L78" s="124"/>
      <c r="M78" s="124"/>
      <c r="N78" s="124"/>
      <c r="O78" s="124"/>
      <c r="P78" s="124"/>
      <c r="Q78" s="124"/>
      <c r="R78" s="124"/>
      <c r="S78" s="124"/>
      <c r="T78" s="118"/>
    </row>
    <row r="79" spans="1:20" s="11" customFormat="1" ht="15.5" x14ac:dyDescent="0.35">
      <c r="A79" s="131" t="s">
        <v>361</v>
      </c>
      <c r="B79" s="124"/>
      <c r="C79" s="124"/>
      <c r="D79" s="124"/>
      <c r="E79" s="124"/>
      <c r="F79" s="124"/>
      <c r="G79" s="124"/>
      <c r="H79" s="124"/>
      <c r="I79" s="124"/>
      <c r="J79" s="124"/>
      <c r="K79" s="124"/>
      <c r="L79" s="124"/>
      <c r="M79" s="124"/>
      <c r="N79" s="124"/>
      <c r="O79" s="124"/>
      <c r="P79" s="124"/>
      <c r="Q79" s="124"/>
      <c r="R79" s="124"/>
      <c r="S79" s="124"/>
      <c r="T79" s="118"/>
    </row>
    <row r="80" spans="1:20" s="11" customFormat="1" x14ac:dyDescent="0.35">
      <c r="A80" s="112"/>
      <c r="B80" s="124"/>
      <c r="C80" s="124"/>
      <c r="D80" s="124"/>
      <c r="E80" s="124"/>
      <c r="F80" s="124"/>
      <c r="G80" s="124"/>
      <c r="H80" s="124"/>
      <c r="I80" s="124"/>
      <c r="J80" s="124"/>
      <c r="K80" s="124"/>
      <c r="L80" s="124"/>
      <c r="M80" s="124"/>
      <c r="N80" s="124"/>
      <c r="O80" s="124"/>
      <c r="P80" s="124"/>
      <c r="Q80" s="124"/>
      <c r="R80" s="124"/>
      <c r="S80" s="124"/>
      <c r="T80" s="118"/>
    </row>
    <row r="81" spans="1:20" s="11" customFormat="1" ht="29" x14ac:dyDescent="0.35">
      <c r="A81" s="62" t="s">
        <v>269</v>
      </c>
      <c r="B81" s="62" t="s">
        <v>332</v>
      </c>
      <c r="C81" s="62" t="s">
        <v>271</v>
      </c>
      <c r="D81" s="62" t="s">
        <v>331</v>
      </c>
      <c r="E81" s="120" t="str">
        <f t="shared" ref="E81:K81" si="2">E1</f>
        <v>2007–08</v>
      </c>
      <c r="F81" s="120" t="str">
        <f t="shared" si="2"/>
        <v>2008–09</v>
      </c>
      <c r="G81" s="120" t="str">
        <f t="shared" si="2"/>
        <v>2009–10</v>
      </c>
      <c r="H81" s="120" t="str">
        <f t="shared" si="2"/>
        <v>2010–11</v>
      </c>
      <c r="I81" s="120" t="str">
        <f t="shared" si="2"/>
        <v>2011–12</v>
      </c>
      <c r="J81" s="120" t="str">
        <f t="shared" si="2"/>
        <v>2012–13</v>
      </c>
      <c r="K81" s="120" t="str">
        <f t="shared" si="2"/>
        <v>2013-14</v>
      </c>
      <c r="L81" s="62" t="s">
        <v>58</v>
      </c>
      <c r="M81" s="62" t="s">
        <v>59</v>
      </c>
      <c r="N81" s="62" t="s">
        <v>60</v>
      </c>
      <c r="O81" s="62" t="s">
        <v>61</v>
      </c>
      <c r="P81" s="62" t="s">
        <v>62</v>
      </c>
      <c r="Q81" s="120" t="str">
        <f>Q1</f>
        <v>2019-20</v>
      </c>
      <c r="R81" s="120" t="str">
        <f>R1</f>
        <v>2020-21</v>
      </c>
      <c r="S81" s="120" t="str">
        <f>S1</f>
        <v>2021-22</v>
      </c>
      <c r="T81" s="62" t="s">
        <v>159</v>
      </c>
    </row>
    <row r="82" spans="1:20" s="11" customFormat="1" x14ac:dyDescent="0.35">
      <c r="A82" s="64" t="s">
        <v>273</v>
      </c>
      <c r="B82" s="64" t="s">
        <v>274</v>
      </c>
      <c r="C82" s="64" t="s">
        <v>274</v>
      </c>
      <c r="D82" s="64" t="s">
        <v>330</v>
      </c>
      <c r="E82" s="112"/>
      <c r="F82" s="112"/>
      <c r="G82" s="112"/>
      <c r="H82" s="112"/>
      <c r="I82" s="112"/>
      <c r="J82" s="112"/>
      <c r="K82" s="124"/>
      <c r="L82" s="64" t="s">
        <v>285</v>
      </c>
      <c r="M82" s="64" t="s">
        <v>285</v>
      </c>
      <c r="N82" s="64" t="s">
        <v>285</v>
      </c>
      <c r="O82" s="64" t="s">
        <v>285</v>
      </c>
      <c r="P82" s="64" t="s">
        <v>285</v>
      </c>
      <c r="Q82" s="112"/>
      <c r="R82" s="124"/>
      <c r="S82" s="124"/>
      <c r="T82" s="64" t="s">
        <v>285</v>
      </c>
    </row>
    <row r="83" spans="1:20" s="11" customFormat="1" x14ac:dyDescent="0.35">
      <c r="A83" s="64" t="s">
        <v>273</v>
      </c>
      <c r="B83" s="64" t="s">
        <v>283</v>
      </c>
      <c r="C83" s="64" t="s">
        <v>283</v>
      </c>
      <c r="D83" s="64" t="s">
        <v>330</v>
      </c>
      <c r="E83" s="112"/>
      <c r="F83" s="112"/>
      <c r="G83" s="112"/>
      <c r="H83" s="112"/>
      <c r="I83" s="112"/>
      <c r="J83" s="112"/>
      <c r="K83" s="124"/>
      <c r="L83" s="64" t="s">
        <v>284</v>
      </c>
      <c r="M83" s="64" t="s">
        <v>285</v>
      </c>
      <c r="N83" s="64" t="s">
        <v>285</v>
      </c>
      <c r="O83" s="64" t="s">
        <v>284</v>
      </c>
      <c r="P83" s="64" t="s">
        <v>284</v>
      </c>
      <c r="Q83" s="112"/>
      <c r="R83" s="124"/>
      <c r="S83" s="124"/>
      <c r="T83" s="64" t="s">
        <v>284</v>
      </c>
    </row>
    <row r="84" spans="1:20" x14ac:dyDescent="0.35">
      <c r="A84" s="71"/>
      <c r="B84" s="119"/>
      <c r="C84" s="119"/>
      <c r="D84" s="119"/>
      <c r="E84" s="119"/>
      <c r="F84" s="119"/>
      <c r="G84" s="119"/>
      <c r="H84" s="119"/>
      <c r="I84" s="119"/>
      <c r="J84" s="119"/>
      <c r="K84" s="119"/>
      <c r="L84" s="119"/>
      <c r="M84" s="119"/>
      <c r="N84" s="119"/>
      <c r="O84" s="119"/>
      <c r="P84" s="119"/>
      <c r="Q84" s="119"/>
      <c r="R84" s="119"/>
      <c r="S84" s="119"/>
      <c r="T84" s="117"/>
    </row>
    <row r="85" spans="1:20" ht="15.5" x14ac:dyDescent="0.35">
      <c r="A85" s="135" t="s">
        <v>280</v>
      </c>
      <c r="B85" s="119"/>
      <c r="C85" s="119"/>
      <c r="D85" s="119"/>
      <c r="E85" s="119"/>
      <c r="F85" s="119"/>
      <c r="G85" s="119"/>
      <c r="H85" s="119"/>
      <c r="I85" s="119"/>
      <c r="J85" s="119"/>
      <c r="K85" s="119"/>
      <c r="L85" s="119"/>
      <c r="M85" s="119"/>
      <c r="N85" s="119"/>
      <c r="O85" s="119"/>
      <c r="P85" s="119"/>
      <c r="Q85" s="119"/>
      <c r="R85" s="119"/>
      <c r="S85" s="119"/>
      <c r="T85" s="117"/>
    </row>
    <row r="86" spans="1:20" x14ac:dyDescent="0.35">
      <c r="A86" s="74" t="s">
        <v>269</v>
      </c>
      <c r="B86" s="74" t="s">
        <v>270</v>
      </c>
      <c r="C86" s="74" t="s">
        <v>271</v>
      </c>
      <c r="D86" s="74" t="s">
        <v>272</v>
      </c>
      <c r="E86" s="74" t="s">
        <v>62</v>
      </c>
      <c r="F86" s="74" t="s">
        <v>159</v>
      </c>
      <c r="G86" s="119"/>
      <c r="H86" s="119"/>
      <c r="I86" s="119"/>
      <c r="J86" s="119"/>
      <c r="K86" s="119"/>
      <c r="L86" s="119"/>
      <c r="M86" s="119"/>
      <c r="N86" s="119"/>
      <c r="O86" s="119"/>
      <c r="P86" s="119"/>
      <c r="Q86" s="119"/>
      <c r="R86" s="119"/>
      <c r="S86" s="119"/>
      <c r="T86" s="117"/>
    </row>
    <row r="87" spans="1:20" ht="101.5" x14ac:dyDescent="0.35">
      <c r="A87" s="71" t="s">
        <v>273</v>
      </c>
      <c r="B87" s="71" t="s">
        <v>274</v>
      </c>
      <c r="C87" s="71" t="s">
        <v>275</v>
      </c>
      <c r="D87" s="143" t="s">
        <v>276</v>
      </c>
      <c r="E87" s="71">
        <v>271</v>
      </c>
      <c r="F87" s="71">
        <v>271</v>
      </c>
      <c r="G87" s="119"/>
      <c r="H87" s="119"/>
      <c r="I87" s="119"/>
      <c r="J87" s="119"/>
      <c r="K87" s="119"/>
      <c r="L87" s="119"/>
      <c r="M87" s="119"/>
      <c r="N87" s="119"/>
      <c r="O87" s="119"/>
      <c r="P87" s="119"/>
      <c r="Q87" s="119"/>
      <c r="R87" s="119"/>
      <c r="S87" s="119"/>
      <c r="T87" s="117"/>
    </row>
    <row r="88" spans="1:20" ht="116" x14ac:dyDescent="0.35">
      <c r="A88" s="71" t="s">
        <v>273</v>
      </c>
      <c r="B88" s="71" t="s">
        <v>274</v>
      </c>
      <c r="C88" s="71" t="s">
        <v>275</v>
      </c>
      <c r="D88" s="143" t="s">
        <v>277</v>
      </c>
      <c r="E88" s="71">
        <v>123</v>
      </c>
      <c r="F88" s="71">
        <v>123</v>
      </c>
      <c r="G88" s="119"/>
      <c r="H88" s="119"/>
      <c r="I88" s="119"/>
      <c r="J88" s="119"/>
      <c r="K88" s="119"/>
      <c r="L88" s="119"/>
      <c r="M88" s="119"/>
      <c r="N88" s="119"/>
      <c r="O88" s="119"/>
      <c r="P88" s="119"/>
      <c r="Q88" s="119"/>
      <c r="R88" s="119"/>
      <c r="S88" s="119"/>
      <c r="T88" s="117"/>
    </row>
    <row r="89" spans="1:20" ht="101.5" x14ac:dyDescent="0.35">
      <c r="A89" s="71" t="s">
        <v>273</v>
      </c>
      <c r="B89" s="71" t="s">
        <v>278</v>
      </c>
      <c r="C89" s="71" t="s">
        <v>279</v>
      </c>
      <c r="D89" s="143" t="s">
        <v>276</v>
      </c>
      <c r="E89" s="71">
        <v>41</v>
      </c>
      <c r="F89" s="71">
        <v>41</v>
      </c>
      <c r="G89" s="119"/>
      <c r="H89" s="119"/>
      <c r="I89" s="119"/>
      <c r="J89" s="119"/>
      <c r="K89" s="119"/>
      <c r="L89" s="119"/>
      <c r="M89" s="119"/>
      <c r="N89" s="119"/>
      <c r="O89" s="119"/>
      <c r="P89" s="119"/>
      <c r="Q89" s="119"/>
      <c r="R89" s="119"/>
      <c r="S89" s="119"/>
      <c r="T89" s="117"/>
    </row>
    <row r="90" spans="1:20" ht="116" x14ac:dyDescent="0.35">
      <c r="A90" s="71" t="s">
        <v>273</v>
      </c>
      <c r="B90" s="71" t="s">
        <v>278</v>
      </c>
      <c r="C90" s="71" t="s">
        <v>279</v>
      </c>
      <c r="D90" s="143" t="s">
        <v>277</v>
      </c>
      <c r="E90" s="71">
        <v>101</v>
      </c>
      <c r="F90" s="71">
        <v>101</v>
      </c>
      <c r="G90" s="119"/>
      <c r="H90" s="119"/>
      <c r="I90" s="119"/>
      <c r="J90" s="119"/>
      <c r="K90" s="119"/>
      <c r="L90" s="119"/>
      <c r="M90" s="119"/>
      <c r="N90" s="119"/>
      <c r="O90" s="119"/>
      <c r="P90" s="119"/>
      <c r="Q90" s="119"/>
      <c r="R90" s="119"/>
      <c r="S90" s="119"/>
      <c r="T90" s="117"/>
    </row>
    <row r="91" spans="1:20" x14ac:dyDescent="0.35">
      <c r="A91" s="71"/>
      <c r="B91" s="119"/>
      <c r="C91" s="119"/>
      <c r="D91" s="119"/>
      <c r="E91" s="119"/>
      <c r="F91" s="119"/>
      <c r="G91" s="119"/>
      <c r="H91" s="119"/>
      <c r="I91" s="119"/>
      <c r="J91" s="119"/>
      <c r="K91" s="119"/>
      <c r="L91" s="119"/>
      <c r="M91" s="119"/>
      <c r="N91" s="119"/>
      <c r="O91" s="119"/>
      <c r="P91" s="119"/>
      <c r="Q91" s="119"/>
      <c r="R91" s="119"/>
      <c r="S91" s="119"/>
      <c r="T91" s="117"/>
    </row>
    <row r="92" spans="1:20" ht="15.5" x14ac:dyDescent="0.35">
      <c r="A92" s="135" t="s">
        <v>281</v>
      </c>
      <c r="B92" s="119"/>
      <c r="C92" s="119"/>
      <c r="D92" s="119"/>
      <c r="E92" s="119"/>
      <c r="F92" s="119"/>
      <c r="G92" s="119"/>
      <c r="H92" s="119"/>
      <c r="I92" s="119"/>
      <c r="J92" s="119"/>
      <c r="K92" s="119"/>
      <c r="L92" s="119"/>
      <c r="M92" s="119"/>
      <c r="N92" s="119"/>
      <c r="O92" s="119"/>
      <c r="P92" s="119"/>
      <c r="Q92" s="119"/>
      <c r="R92" s="119"/>
      <c r="S92" s="119"/>
      <c r="T92" s="117"/>
    </row>
    <row r="93" spans="1:20" x14ac:dyDescent="0.35">
      <c r="A93" s="71" t="s">
        <v>269</v>
      </c>
      <c r="B93" s="74" t="s">
        <v>270</v>
      </c>
      <c r="C93" s="74" t="s">
        <v>271</v>
      </c>
      <c r="D93" s="74" t="s">
        <v>282</v>
      </c>
      <c r="E93" s="74" t="str">
        <f t="shared" ref="E93:K93" si="3">E1</f>
        <v>2007–08</v>
      </c>
      <c r="F93" s="74" t="str">
        <f t="shared" si="3"/>
        <v>2008–09</v>
      </c>
      <c r="G93" s="74" t="str">
        <f t="shared" si="3"/>
        <v>2009–10</v>
      </c>
      <c r="H93" s="74" t="str">
        <f t="shared" si="3"/>
        <v>2010–11</v>
      </c>
      <c r="I93" s="74" t="str">
        <f t="shared" si="3"/>
        <v>2011–12</v>
      </c>
      <c r="J93" s="74" t="str">
        <f t="shared" si="3"/>
        <v>2012–13</v>
      </c>
      <c r="K93" s="74" t="str">
        <f t="shared" si="3"/>
        <v>2013-14</v>
      </c>
      <c r="L93" s="74" t="s">
        <v>58</v>
      </c>
      <c r="M93" s="74" t="s">
        <v>59</v>
      </c>
      <c r="N93" s="74" t="s">
        <v>60</v>
      </c>
      <c r="O93" s="74" t="s">
        <v>61</v>
      </c>
      <c r="P93" s="74" t="s">
        <v>62</v>
      </c>
      <c r="Q93" s="113" t="str">
        <f>Q1</f>
        <v>2019-20</v>
      </c>
      <c r="R93" s="113" t="str">
        <f>R1</f>
        <v>2020-21</v>
      </c>
      <c r="S93" s="113" t="str">
        <f>S1</f>
        <v>2021-22</v>
      </c>
      <c r="T93" s="74" t="s">
        <v>159</v>
      </c>
    </row>
    <row r="94" spans="1:20" x14ac:dyDescent="0.35">
      <c r="A94" s="71" t="s">
        <v>273</v>
      </c>
      <c r="B94" s="71" t="s">
        <v>283</v>
      </c>
      <c r="C94" s="71" t="s">
        <v>279</v>
      </c>
      <c r="D94" s="71" t="s">
        <v>220</v>
      </c>
      <c r="E94" s="119"/>
      <c r="F94" s="119"/>
      <c r="G94" s="119"/>
      <c r="H94" s="119"/>
      <c r="I94" s="119"/>
      <c r="J94" s="119"/>
      <c r="K94" s="119"/>
      <c r="L94" s="71" t="s">
        <v>285</v>
      </c>
      <c r="M94" s="71" t="s">
        <v>285</v>
      </c>
      <c r="N94" s="71" t="s">
        <v>285</v>
      </c>
      <c r="O94" s="71" t="s">
        <v>284</v>
      </c>
      <c r="P94" s="71" t="s">
        <v>285</v>
      </c>
      <c r="Q94" s="119"/>
      <c r="R94" s="119"/>
      <c r="S94" s="119"/>
      <c r="T94" s="71" t="s">
        <v>285</v>
      </c>
    </row>
    <row r="95" spans="1:20" x14ac:dyDescent="0.35">
      <c r="A95" s="71" t="s">
        <v>273</v>
      </c>
      <c r="B95" s="71" t="s">
        <v>274</v>
      </c>
      <c r="C95" s="71" t="s">
        <v>275</v>
      </c>
      <c r="D95" s="71" t="s">
        <v>220</v>
      </c>
      <c r="E95" s="119"/>
      <c r="F95" s="119"/>
      <c r="G95" s="119"/>
      <c r="H95" s="119"/>
      <c r="I95" s="119"/>
      <c r="J95" s="119"/>
      <c r="K95" s="119"/>
      <c r="L95" s="71" t="s">
        <v>284</v>
      </c>
      <c r="M95" s="71" t="s">
        <v>285</v>
      </c>
      <c r="N95" s="71" t="s">
        <v>285</v>
      </c>
      <c r="O95" s="71" t="s">
        <v>284</v>
      </c>
      <c r="P95" s="71" t="s">
        <v>285</v>
      </c>
      <c r="Q95" s="119"/>
      <c r="R95" s="119"/>
      <c r="S95" s="119"/>
      <c r="T95" s="71" t="s">
        <v>285</v>
      </c>
    </row>
    <row r="98" spans="1:27" x14ac:dyDescent="0.35">
      <c r="A98" s="101"/>
    </row>
    <row r="102" spans="1:27" x14ac:dyDescent="0.35">
      <c r="I102" s="110"/>
      <c r="J102" s="110"/>
      <c r="K102" s="110"/>
      <c r="L102" s="110"/>
      <c r="M102" s="110"/>
      <c r="N102" s="110"/>
      <c r="O102" s="110"/>
      <c r="P102" s="110"/>
      <c r="Q102" s="110"/>
      <c r="R102" s="110"/>
      <c r="S102" s="110"/>
      <c r="T102" s="110"/>
      <c r="U102" s="110"/>
      <c r="V102" s="110"/>
      <c r="W102" s="110"/>
      <c r="X102" s="109"/>
      <c r="Y102" s="109"/>
      <c r="Z102" s="109"/>
    </row>
    <row r="103" spans="1:27" x14ac:dyDescent="0.35">
      <c r="A103" s="106"/>
      <c r="B103" s="15"/>
      <c r="C103" s="105"/>
      <c r="D103" s="105"/>
      <c r="E103" s="105"/>
      <c r="F103" s="105"/>
      <c r="G103" s="105"/>
      <c r="H103" s="105"/>
      <c r="I103" s="105"/>
      <c r="J103" s="105"/>
      <c r="K103" s="105"/>
      <c r="L103" s="105"/>
      <c r="M103" s="104"/>
      <c r="N103" s="104"/>
      <c r="O103" s="104"/>
      <c r="P103" s="104"/>
      <c r="Q103" s="104"/>
      <c r="R103" s="108"/>
      <c r="S103" s="108"/>
      <c r="T103" s="107"/>
      <c r="U103" s="13"/>
      <c r="V103" s="13"/>
      <c r="W103" s="102"/>
      <c r="X103" s="102"/>
      <c r="Y103" s="13"/>
      <c r="Z103" s="13"/>
    </row>
    <row r="105" spans="1:27" x14ac:dyDescent="0.35">
      <c r="A105" s="106"/>
      <c r="B105" s="15"/>
      <c r="C105" s="105"/>
      <c r="D105" s="105"/>
      <c r="E105" s="105"/>
      <c r="F105" s="105"/>
      <c r="G105" s="105"/>
      <c r="H105" s="105"/>
      <c r="I105" s="105"/>
      <c r="J105" s="105"/>
      <c r="K105" s="105"/>
      <c r="L105" s="105"/>
      <c r="M105" s="104"/>
      <c r="N105" s="104"/>
      <c r="O105" s="104"/>
      <c r="P105" s="104"/>
      <c r="Q105" s="104"/>
      <c r="R105" s="104"/>
      <c r="S105" s="14"/>
      <c r="T105" s="14"/>
      <c r="U105" s="13"/>
      <c r="V105" s="103"/>
      <c r="W105" s="103"/>
      <c r="X105" s="102"/>
      <c r="Y105" s="102"/>
      <c r="Z105" s="13"/>
      <c r="AA105" s="13"/>
    </row>
  </sheetData>
  <pageMargins left="0.7" right="0.7" top="0.75" bottom="0.75" header="0.3" footer="0.3"/>
  <pageSetup paperSize="9" orientation="portrait" r:id="rId1"/>
  <headerFooter>
    <oddHeader>&amp;C&amp;"Calibri"&amp;12&amp;KFF0000 OFFICIAL&amp;1#_x000D_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5EFA2-FD73-487A-B262-1A707CB75804}">
  <dimension ref="A1:A45"/>
  <sheetViews>
    <sheetView workbookViewId="0">
      <selection activeCell="Y37" sqref="Y37"/>
    </sheetView>
  </sheetViews>
  <sheetFormatPr defaultRowHeight="14.5" x14ac:dyDescent="0.35"/>
  <sheetData>
    <row r="1" spans="1:1" s="24" customFormat="1" x14ac:dyDescent="0.35">
      <c r="A1" s="24" t="s">
        <v>310</v>
      </c>
    </row>
    <row r="2" spans="1:1" s="24" customFormat="1" x14ac:dyDescent="0.35"/>
    <row r="3" spans="1:1" s="18" customFormat="1" x14ac:dyDescent="0.35">
      <c r="A3" s="25" t="s">
        <v>299</v>
      </c>
    </row>
    <row r="4" spans="1:1" s="24" customFormat="1" x14ac:dyDescent="0.35"/>
    <row r="5" spans="1:1" s="24" customFormat="1" x14ac:dyDescent="0.35"/>
    <row r="6" spans="1:1" s="24" customFormat="1" x14ac:dyDescent="0.35"/>
    <row r="7" spans="1:1" s="24" customFormat="1" x14ac:dyDescent="0.35"/>
    <row r="8" spans="1:1" s="24" customFormat="1" x14ac:dyDescent="0.35"/>
    <row r="9" spans="1:1" s="24" customFormat="1" x14ac:dyDescent="0.35"/>
    <row r="10" spans="1:1" s="24" customFormat="1" x14ac:dyDescent="0.35"/>
    <row r="11" spans="1:1" s="24" customFormat="1" x14ac:dyDescent="0.35"/>
    <row r="12" spans="1:1" s="24" customFormat="1" x14ac:dyDescent="0.35"/>
    <row r="13" spans="1:1" s="24" customFormat="1" x14ac:dyDescent="0.35"/>
    <row r="14" spans="1:1" s="24" customFormat="1" x14ac:dyDescent="0.35"/>
    <row r="15" spans="1:1" s="24" customFormat="1" x14ac:dyDescent="0.35"/>
    <row r="16" spans="1:1" s="24" customFormat="1" x14ac:dyDescent="0.35"/>
    <row r="17" spans="1:1" s="24" customFormat="1" x14ac:dyDescent="0.35"/>
    <row r="18" spans="1:1" s="24" customFormat="1" x14ac:dyDescent="0.35"/>
    <row r="19" spans="1:1" s="24" customFormat="1" x14ac:dyDescent="0.35"/>
    <row r="20" spans="1:1" s="24" customFormat="1" x14ac:dyDescent="0.35"/>
    <row r="21" spans="1:1" s="24" customFormat="1" x14ac:dyDescent="0.35"/>
    <row r="22" spans="1:1" s="24" customFormat="1" x14ac:dyDescent="0.35">
      <c r="A22" s="24" t="s">
        <v>324</v>
      </c>
    </row>
    <row r="23" spans="1:1" s="24" customFormat="1" x14ac:dyDescent="0.35"/>
    <row r="24" spans="1:1" s="24" customFormat="1" x14ac:dyDescent="0.35">
      <c r="A24" s="25" t="s">
        <v>300</v>
      </c>
    </row>
    <row r="25" spans="1:1" s="25" customFormat="1" x14ac:dyDescent="0.35"/>
    <row r="26" spans="1:1" s="24" customFormat="1" x14ac:dyDescent="0.35"/>
    <row r="27" spans="1:1" s="24" customFormat="1" x14ac:dyDescent="0.35"/>
    <row r="28" spans="1:1" s="24" customFormat="1" x14ac:dyDescent="0.35"/>
    <row r="29" spans="1:1" s="24" customFormat="1" x14ac:dyDescent="0.35"/>
    <row r="30" spans="1:1" s="24" customFormat="1" x14ac:dyDescent="0.35"/>
    <row r="31" spans="1:1" s="24" customFormat="1" x14ac:dyDescent="0.35"/>
    <row r="32" spans="1:1" s="24" customFormat="1" x14ac:dyDescent="0.35"/>
    <row r="33" spans="1:1" s="24" customFormat="1" x14ac:dyDescent="0.35"/>
    <row r="34" spans="1:1" s="24" customFormat="1" x14ac:dyDescent="0.35"/>
    <row r="35" spans="1:1" s="24" customFormat="1" x14ac:dyDescent="0.35"/>
    <row r="36" spans="1:1" s="24" customFormat="1" x14ac:dyDescent="0.35"/>
    <row r="37" spans="1:1" s="24" customFormat="1" x14ac:dyDescent="0.35"/>
    <row r="38" spans="1:1" s="24" customFormat="1" x14ac:dyDescent="0.35"/>
    <row r="39" spans="1:1" s="24" customFormat="1" x14ac:dyDescent="0.35"/>
    <row r="40" spans="1:1" s="24" customFormat="1" x14ac:dyDescent="0.35"/>
    <row r="41" spans="1:1" s="24" customFormat="1" x14ac:dyDescent="0.35"/>
    <row r="42" spans="1:1" s="24" customFormat="1" x14ac:dyDescent="0.35"/>
    <row r="43" spans="1:1" s="24" customFormat="1" x14ac:dyDescent="0.35">
      <c r="A43" s="24" t="s">
        <v>324</v>
      </c>
    </row>
    <row r="44" spans="1:1" s="24" customFormat="1" x14ac:dyDescent="0.35"/>
    <row r="45" spans="1:1" s="24" customFormat="1" x14ac:dyDescent="0.3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13F69-F286-41ED-9C3D-C348A1FD859B}">
  <dimension ref="A1:Q264"/>
  <sheetViews>
    <sheetView zoomScaleNormal="100" workbookViewId="0">
      <pane xSplit="1" ySplit="1" topLeftCell="B25" activePane="bottomRight" state="frozen"/>
      <selection pane="topRight" activeCell="B1" sqref="B1"/>
      <selection pane="bottomLeft" activeCell="A2" sqref="A2"/>
      <selection pane="bottomRight" activeCell="A46" sqref="A46"/>
    </sheetView>
  </sheetViews>
  <sheetFormatPr defaultRowHeight="14.5" x14ac:dyDescent="0.35"/>
  <cols>
    <col min="1" max="1" width="114.54296875" bestFit="1" customWidth="1"/>
    <col min="2" max="3" width="10.453125" style="5" customWidth="1"/>
    <col min="4" max="4" width="14.453125" style="5" customWidth="1"/>
    <col min="5" max="8" width="10.1796875" style="5" bestFit="1" customWidth="1"/>
    <col min="9" max="12" width="10.54296875" style="5" bestFit="1" customWidth="1"/>
    <col min="13" max="14" width="10.1796875" style="5" bestFit="1" customWidth="1"/>
    <col min="15" max="15" width="8.81640625" style="5" bestFit="1" customWidth="1"/>
    <col min="16" max="16" width="10.1796875" style="5" bestFit="1" customWidth="1"/>
    <col min="17" max="17" width="10.54296875" style="4" bestFit="1" customWidth="1"/>
  </cols>
  <sheetData>
    <row r="1" spans="1:17" s="1" customFormat="1" x14ac:dyDescent="0.35">
      <c r="A1" s="31"/>
      <c r="B1" s="32" t="s">
        <v>0</v>
      </c>
      <c r="C1" s="32" t="s">
        <v>1</v>
      </c>
      <c r="D1" s="32" t="s">
        <v>2</v>
      </c>
      <c r="E1" s="32" t="s">
        <v>3</v>
      </c>
      <c r="F1" s="32" t="s">
        <v>4</v>
      </c>
      <c r="G1" s="32" t="s">
        <v>5</v>
      </c>
      <c r="H1" s="32" t="s">
        <v>6</v>
      </c>
      <c r="I1" s="32" t="s">
        <v>7</v>
      </c>
      <c r="J1" s="32" t="s">
        <v>8</v>
      </c>
      <c r="K1" s="32" t="s">
        <v>9</v>
      </c>
      <c r="L1" s="32" t="s">
        <v>10</v>
      </c>
      <c r="M1" s="32" t="s">
        <v>11</v>
      </c>
      <c r="N1" s="32" t="s">
        <v>12</v>
      </c>
      <c r="O1" s="32" t="s">
        <v>13</v>
      </c>
      <c r="P1" s="32" t="s">
        <v>14</v>
      </c>
      <c r="Q1" s="55" t="s">
        <v>159</v>
      </c>
    </row>
    <row r="2" spans="1:17" x14ac:dyDescent="0.35">
      <c r="A2" s="18" t="s">
        <v>15</v>
      </c>
      <c r="B2" s="33">
        <v>24260.276000000002</v>
      </c>
      <c r="C2" s="33">
        <v>24772.366000000002</v>
      </c>
      <c r="D2" s="33">
        <v>26286.886999999999</v>
      </c>
      <c r="E2" s="33">
        <v>28328.763999999999</v>
      </c>
      <c r="F2" s="33">
        <v>28376.95</v>
      </c>
      <c r="G2" s="33">
        <v>29980.966</v>
      </c>
      <c r="H2" s="33">
        <v>31189.808000000001</v>
      </c>
      <c r="I2" s="33">
        <v>32314.031999999999</v>
      </c>
      <c r="J2" s="33">
        <v>33967.258000000002</v>
      </c>
      <c r="K2" s="33">
        <v>35215.398000000001</v>
      </c>
      <c r="L2" s="33">
        <v>36754.784</v>
      </c>
      <c r="M2" s="33">
        <v>37432.364000000001</v>
      </c>
      <c r="N2" s="33">
        <v>27259.878000000001</v>
      </c>
      <c r="O2" s="33">
        <v>6172.5940000000001</v>
      </c>
      <c r="P2" s="33">
        <v>12936.947</v>
      </c>
      <c r="Q2" s="33">
        <v>30797.752</v>
      </c>
    </row>
    <row r="3" spans="1:17" x14ac:dyDescent="0.35">
      <c r="A3" s="18" t="s">
        <v>16</v>
      </c>
      <c r="B3" s="33">
        <v>9541.0380000000005</v>
      </c>
      <c r="C3" s="33">
        <v>9703.5229999999992</v>
      </c>
      <c r="D3" s="33">
        <v>10112.525</v>
      </c>
      <c r="E3" s="33">
        <v>10788.347</v>
      </c>
      <c r="F3" s="33">
        <v>10767.847</v>
      </c>
      <c r="G3" s="33">
        <v>11606.821</v>
      </c>
      <c r="H3" s="33">
        <v>12228.486999999999</v>
      </c>
      <c r="I3" s="33">
        <v>12451.493</v>
      </c>
      <c r="J3" s="33">
        <v>12892.88</v>
      </c>
      <c r="K3" s="33">
        <v>13389.718000000001</v>
      </c>
      <c r="L3" s="33">
        <v>13821.621219000004</v>
      </c>
      <c r="M3" s="33">
        <v>13897.651</v>
      </c>
      <c r="N3" s="33">
        <v>10603.386634</v>
      </c>
      <c r="O3" s="33">
        <v>4037.0129999999999</v>
      </c>
      <c r="P3" s="33">
        <v>6355.1523910000014</v>
      </c>
      <c r="Q3" s="33">
        <v>11126.651469000022</v>
      </c>
    </row>
    <row r="4" spans="1:17" x14ac:dyDescent="0.35">
      <c r="A4" s="18" t="s">
        <v>17</v>
      </c>
      <c r="B4" s="33">
        <v>193.39599999999999</v>
      </c>
      <c r="C4" s="33">
        <v>194.12</v>
      </c>
      <c r="D4" s="33">
        <v>195.91399999999999</v>
      </c>
      <c r="E4" s="33">
        <v>206.07</v>
      </c>
      <c r="F4" s="33">
        <v>207.07</v>
      </c>
      <c r="G4" s="33">
        <v>217.738</v>
      </c>
      <c r="H4" s="33">
        <v>225.34800000000001</v>
      </c>
      <c r="I4" s="33">
        <v>230.87200000000001</v>
      </c>
      <c r="J4" s="33">
        <v>237.554</v>
      </c>
      <c r="K4" s="33">
        <v>239.298</v>
      </c>
      <c r="L4" s="33">
        <v>244.476</v>
      </c>
      <c r="M4" s="33">
        <v>246.21</v>
      </c>
      <c r="N4" s="33">
        <v>188.24</v>
      </c>
      <c r="O4" s="33">
        <v>80.16</v>
      </c>
      <c r="P4" s="33">
        <v>126.61</v>
      </c>
      <c r="Q4" s="33">
        <v>219.53399999999999</v>
      </c>
    </row>
    <row r="5" spans="1:17" x14ac:dyDescent="0.35">
      <c r="A5" s="18" t="s">
        <v>18</v>
      </c>
      <c r="B5" s="33">
        <v>19362.782999999999</v>
      </c>
      <c r="C5" s="33">
        <v>19743.319</v>
      </c>
      <c r="D5" s="33">
        <v>20629.97</v>
      </c>
      <c r="E5" s="33">
        <v>21902.746999999999</v>
      </c>
      <c r="F5" s="33">
        <v>21461.223999999998</v>
      </c>
      <c r="G5" s="33">
        <v>22753.482</v>
      </c>
      <c r="H5" s="33">
        <v>23305.178</v>
      </c>
      <c r="I5" s="33">
        <v>23818.909</v>
      </c>
      <c r="J5" s="33">
        <v>24710.131000000001</v>
      </c>
      <c r="K5" s="33">
        <v>25218.502</v>
      </c>
      <c r="L5" s="33">
        <v>25841.878000000001</v>
      </c>
      <c r="M5" s="33">
        <v>25954.321</v>
      </c>
      <c r="N5" s="33">
        <v>19015.026000000002</v>
      </c>
      <c r="O5" s="33">
        <v>5939.3680000000004</v>
      </c>
      <c r="P5" s="33">
        <v>11010.281000000001</v>
      </c>
      <c r="Q5" s="33">
        <v>22504.460999999999</v>
      </c>
    </row>
    <row r="6" spans="1:17" x14ac:dyDescent="0.35">
      <c r="A6" s="18" t="s">
        <v>19</v>
      </c>
      <c r="B6" s="33">
        <v>4897.4930000000004</v>
      </c>
      <c r="C6" s="33">
        <v>5029.0469999999996</v>
      </c>
      <c r="D6" s="33">
        <v>5656.9170000000004</v>
      </c>
      <c r="E6" s="33">
        <v>6426.0169999999998</v>
      </c>
      <c r="F6" s="33">
        <v>6915.7259999999997</v>
      </c>
      <c r="G6" s="33">
        <v>7227.4840000000004</v>
      </c>
      <c r="H6" s="33">
        <v>7884.63</v>
      </c>
      <c r="I6" s="33">
        <v>8495.1229999999996</v>
      </c>
      <c r="J6" s="33">
        <v>9257.1270000000004</v>
      </c>
      <c r="K6" s="33">
        <v>9996.8960000000006</v>
      </c>
      <c r="L6" s="33">
        <v>10912.906000000001</v>
      </c>
      <c r="M6" s="33">
        <v>11478.043</v>
      </c>
      <c r="N6" s="33">
        <v>8244.8520000000008</v>
      </c>
      <c r="O6" s="33">
        <v>233.226</v>
      </c>
      <c r="P6" s="33">
        <v>1926.6659999999999</v>
      </c>
      <c r="Q6" s="33">
        <v>8293.2909999999993</v>
      </c>
    </row>
    <row r="7" spans="1:17" x14ac:dyDescent="0.35">
      <c r="A7" s="18" t="s">
        <v>329</v>
      </c>
      <c r="B7" s="33">
        <f t="shared" ref="B7:Q7" si="0">B2/1000</f>
        <v>24.260276000000001</v>
      </c>
      <c r="C7" s="33">
        <f t="shared" si="0"/>
        <v>24.772366000000002</v>
      </c>
      <c r="D7" s="33">
        <f t="shared" si="0"/>
        <v>26.286887</v>
      </c>
      <c r="E7" s="33">
        <f t="shared" si="0"/>
        <v>28.328764</v>
      </c>
      <c r="F7" s="33">
        <f t="shared" si="0"/>
        <v>28.376950000000001</v>
      </c>
      <c r="G7" s="33">
        <f t="shared" si="0"/>
        <v>29.980965999999999</v>
      </c>
      <c r="H7" s="33">
        <f t="shared" si="0"/>
        <v>31.189807999999999</v>
      </c>
      <c r="I7" s="33">
        <f t="shared" si="0"/>
        <v>32.314031999999997</v>
      </c>
      <c r="J7" s="33">
        <f t="shared" si="0"/>
        <v>33.967258000000001</v>
      </c>
      <c r="K7" s="33">
        <f t="shared" si="0"/>
        <v>35.215398</v>
      </c>
      <c r="L7" s="33">
        <f t="shared" si="0"/>
        <v>36.754784000000001</v>
      </c>
      <c r="M7" s="33">
        <f t="shared" si="0"/>
        <v>37.432364</v>
      </c>
      <c r="N7" s="33">
        <f t="shared" si="0"/>
        <v>27.259878</v>
      </c>
      <c r="O7" s="33">
        <f t="shared" si="0"/>
        <v>6.1725940000000001</v>
      </c>
      <c r="P7" s="33">
        <f t="shared" si="0"/>
        <v>12.936947</v>
      </c>
      <c r="Q7" s="33">
        <f t="shared" si="0"/>
        <v>30.797751999999999</v>
      </c>
    </row>
    <row r="8" spans="1:17" x14ac:dyDescent="0.35">
      <c r="A8" s="18" t="s">
        <v>328</v>
      </c>
      <c r="B8" s="33">
        <f t="shared" ref="B8:Q8" si="1">B3/1000</f>
        <v>9.5410380000000004</v>
      </c>
      <c r="C8" s="33">
        <f t="shared" si="1"/>
        <v>9.7035229999999988</v>
      </c>
      <c r="D8" s="33">
        <f t="shared" si="1"/>
        <v>10.112525</v>
      </c>
      <c r="E8" s="33">
        <f t="shared" si="1"/>
        <v>10.788347</v>
      </c>
      <c r="F8" s="33">
        <f t="shared" si="1"/>
        <v>10.767847</v>
      </c>
      <c r="G8" s="33">
        <f t="shared" si="1"/>
        <v>11.606821</v>
      </c>
      <c r="H8" s="33">
        <f t="shared" si="1"/>
        <v>12.228486999999999</v>
      </c>
      <c r="I8" s="33">
        <f t="shared" si="1"/>
        <v>12.451493000000001</v>
      </c>
      <c r="J8" s="33">
        <f t="shared" si="1"/>
        <v>12.89288</v>
      </c>
      <c r="K8" s="33">
        <f t="shared" si="1"/>
        <v>13.389718</v>
      </c>
      <c r="L8" s="33">
        <f t="shared" si="1"/>
        <v>13.821621219000004</v>
      </c>
      <c r="M8" s="33">
        <f t="shared" si="1"/>
        <v>13.897651</v>
      </c>
      <c r="N8" s="33">
        <f t="shared" si="1"/>
        <v>10.603386634</v>
      </c>
      <c r="O8" s="33">
        <f t="shared" si="1"/>
        <v>4.037013</v>
      </c>
      <c r="P8" s="33">
        <f t="shared" si="1"/>
        <v>6.3551523910000016</v>
      </c>
      <c r="Q8" s="33">
        <f t="shared" si="1"/>
        <v>11.126651469000022</v>
      </c>
    </row>
    <row r="9" spans="1:17" x14ac:dyDescent="0.35">
      <c r="A9" s="18" t="s">
        <v>327</v>
      </c>
      <c r="B9" s="33">
        <f t="shared" ref="B9:Q9" si="2">B4/1000</f>
        <v>0.19339599999999998</v>
      </c>
      <c r="C9" s="33">
        <f t="shared" si="2"/>
        <v>0.19412000000000001</v>
      </c>
      <c r="D9" s="33">
        <f t="shared" si="2"/>
        <v>0.19591399999999998</v>
      </c>
      <c r="E9" s="33">
        <f t="shared" si="2"/>
        <v>0.20607</v>
      </c>
      <c r="F9" s="33">
        <f t="shared" si="2"/>
        <v>0.20707</v>
      </c>
      <c r="G9" s="33">
        <f t="shared" si="2"/>
        <v>0.21773799999999999</v>
      </c>
      <c r="H9" s="33">
        <f t="shared" si="2"/>
        <v>0.22534800000000002</v>
      </c>
      <c r="I9" s="33">
        <f t="shared" si="2"/>
        <v>0.23087200000000002</v>
      </c>
      <c r="J9" s="33">
        <f t="shared" si="2"/>
        <v>0.23755400000000002</v>
      </c>
      <c r="K9" s="33">
        <f t="shared" si="2"/>
        <v>0.23929800000000001</v>
      </c>
      <c r="L9" s="33">
        <f t="shared" si="2"/>
        <v>0.244476</v>
      </c>
      <c r="M9" s="33">
        <f t="shared" si="2"/>
        <v>0.24621000000000001</v>
      </c>
      <c r="N9" s="33">
        <f t="shared" si="2"/>
        <v>0.18824000000000002</v>
      </c>
      <c r="O9" s="33">
        <f t="shared" si="2"/>
        <v>8.0159999999999995E-2</v>
      </c>
      <c r="P9" s="33">
        <f t="shared" si="2"/>
        <v>0.12661</v>
      </c>
      <c r="Q9" s="33">
        <f t="shared" si="2"/>
        <v>0.21953399999999998</v>
      </c>
    </row>
    <row r="10" spans="1:17" x14ac:dyDescent="0.35">
      <c r="A10" s="18" t="s">
        <v>326</v>
      </c>
      <c r="B10" s="33">
        <f t="shared" ref="B10:Q10" si="3">B5/1000</f>
        <v>19.362783</v>
      </c>
      <c r="C10" s="33">
        <f t="shared" si="3"/>
        <v>19.743319</v>
      </c>
      <c r="D10" s="33">
        <f t="shared" si="3"/>
        <v>20.62997</v>
      </c>
      <c r="E10" s="33">
        <f t="shared" si="3"/>
        <v>21.902746999999998</v>
      </c>
      <c r="F10" s="33">
        <f t="shared" si="3"/>
        <v>21.461223999999998</v>
      </c>
      <c r="G10" s="33">
        <f t="shared" si="3"/>
        <v>22.753481999999998</v>
      </c>
      <c r="H10" s="33">
        <f t="shared" si="3"/>
        <v>23.305178000000002</v>
      </c>
      <c r="I10" s="33">
        <f t="shared" si="3"/>
        <v>23.818908999999998</v>
      </c>
      <c r="J10" s="33">
        <f t="shared" si="3"/>
        <v>24.710131000000001</v>
      </c>
      <c r="K10" s="33">
        <f t="shared" si="3"/>
        <v>25.218502000000001</v>
      </c>
      <c r="L10" s="33">
        <f t="shared" si="3"/>
        <v>25.841878000000001</v>
      </c>
      <c r="M10" s="33">
        <f t="shared" si="3"/>
        <v>25.954321</v>
      </c>
      <c r="N10" s="33">
        <f t="shared" si="3"/>
        <v>19.015026000000002</v>
      </c>
      <c r="O10" s="33">
        <f t="shared" si="3"/>
        <v>5.939368</v>
      </c>
      <c r="P10" s="33">
        <f t="shared" si="3"/>
        <v>11.010281000000001</v>
      </c>
      <c r="Q10" s="33">
        <f t="shared" si="3"/>
        <v>22.504460999999999</v>
      </c>
    </row>
    <row r="11" spans="1:17" x14ac:dyDescent="0.35">
      <c r="A11" s="18" t="s">
        <v>325</v>
      </c>
      <c r="B11" s="33">
        <f t="shared" ref="B11:Q11" si="4">B6/1000</f>
        <v>4.8974930000000008</v>
      </c>
      <c r="C11" s="33">
        <f t="shared" si="4"/>
        <v>5.0290469999999994</v>
      </c>
      <c r="D11" s="33">
        <f t="shared" si="4"/>
        <v>5.656917</v>
      </c>
      <c r="E11" s="33">
        <f t="shared" si="4"/>
        <v>6.4260169999999999</v>
      </c>
      <c r="F11" s="33">
        <f t="shared" si="4"/>
        <v>6.9157259999999994</v>
      </c>
      <c r="G11" s="33">
        <f t="shared" si="4"/>
        <v>7.2274840000000005</v>
      </c>
      <c r="H11" s="33">
        <f t="shared" si="4"/>
        <v>7.8846300000000005</v>
      </c>
      <c r="I11" s="33">
        <f t="shared" si="4"/>
        <v>8.4951229999999995</v>
      </c>
      <c r="J11" s="33">
        <f t="shared" si="4"/>
        <v>9.2571270000000005</v>
      </c>
      <c r="K11" s="33">
        <f t="shared" si="4"/>
        <v>9.9968960000000013</v>
      </c>
      <c r="L11" s="33">
        <f t="shared" si="4"/>
        <v>10.912906000000001</v>
      </c>
      <c r="M11" s="33">
        <f t="shared" si="4"/>
        <v>11.478043</v>
      </c>
      <c r="N11" s="33">
        <f t="shared" si="4"/>
        <v>8.2448520000000016</v>
      </c>
      <c r="O11" s="33">
        <f t="shared" si="4"/>
        <v>0.23322599999999999</v>
      </c>
      <c r="P11" s="33">
        <f t="shared" si="4"/>
        <v>1.926666</v>
      </c>
      <c r="Q11" s="33">
        <f t="shared" si="4"/>
        <v>8.293291</v>
      </c>
    </row>
    <row r="12" spans="1:17" x14ac:dyDescent="0.35">
      <c r="A12" s="18" t="s">
        <v>22</v>
      </c>
      <c r="B12" s="33">
        <v>1709.47</v>
      </c>
      <c r="C12" s="33">
        <v>1709.47</v>
      </c>
      <c r="D12" s="33">
        <v>1773.27</v>
      </c>
      <c r="E12" s="33">
        <v>1773</v>
      </c>
      <c r="F12" s="33">
        <v>1773</v>
      </c>
      <c r="G12" s="33">
        <v>1766.37</v>
      </c>
      <c r="H12" s="33">
        <v>1766</v>
      </c>
      <c r="I12" s="33">
        <v>1774</v>
      </c>
      <c r="J12" s="33">
        <v>1774</v>
      </c>
      <c r="K12" s="33">
        <v>1774</v>
      </c>
      <c r="L12" s="33">
        <v>1957.4940000000001</v>
      </c>
      <c r="M12" s="33">
        <v>2034.1</v>
      </c>
      <c r="N12" s="33">
        <v>2034</v>
      </c>
      <c r="O12" s="33">
        <v>2034</v>
      </c>
      <c r="P12" s="33">
        <v>2085</v>
      </c>
      <c r="Q12" s="33">
        <v>2085</v>
      </c>
    </row>
    <row r="13" spans="1:17" x14ac:dyDescent="0.35">
      <c r="A13" s="18" t="s">
        <v>23</v>
      </c>
      <c r="B13" s="33">
        <v>669.04</v>
      </c>
      <c r="C13" s="33">
        <v>669.04</v>
      </c>
      <c r="D13" s="33">
        <v>669.04</v>
      </c>
      <c r="E13" s="33">
        <v>682</v>
      </c>
      <c r="F13" s="33">
        <v>682</v>
      </c>
      <c r="G13" s="33">
        <v>690.63</v>
      </c>
      <c r="H13" s="33">
        <v>691</v>
      </c>
      <c r="I13" s="33">
        <v>691</v>
      </c>
      <c r="J13" s="33">
        <v>691</v>
      </c>
      <c r="K13" s="33">
        <v>691</v>
      </c>
      <c r="L13" s="33">
        <v>691</v>
      </c>
      <c r="M13" s="33">
        <v>691</v>
      </c>
      <c r="N13" s="33">
        <v>691</v>
      </c>
      <c r="O13" s="33">
        <v>691</v>
      </c>
      <c r="P13" s="33">
        <v>660</v>
      </c>
      <c r="Q13" s="33">
        <v>657</v>
      </c>
    </row>
    <row r="14" spans="1:17" x14ac:dyDescent="0.35">
      <c r="A14" s="18" t="s">
        <v>24</v>
      </c>
      <c r="B14" s="33">
        <v>11.299792182675503</v>
      </c>
      <c r="C14" s="33">
        <v>11.285798396286964</v>
      </c>
      <c r="D14" s="33">
        <v>11.178746400006323</v>
      </c>
      <c r="E14" s="33">
        <v>11.006553056851452</v>
      </c>
      <c r="F14" s="33">
        <v>11.280293647915231</v>
      </c>
      <c r="G14" s="33">
        <v>11.99942044500561</v>
      </c>
      <c r="H14" s="33">
        <v>12.386359869421307</v>
      </c>
      <c r="I14" s="33">
        <v>12.870649076314626</v>
      </c>
      <c r="J14" s="33">
        <v>14.047097299665092</v>
      </c>
      <c r="K14" s="33">
        <v>14.842824767051569</v>
      </c>
      <c r="L14" s="33">
        <v>14.204717337280593</v>
      </c>
      <c r="M14" s="33">
        <v>14.906036377086508</v>
      </c>
      <c r="N14" s="33">
        <v>16.8400477214057</v>
      </c>
      <c r="O14" s="33">
        <v>23.055463822149637</v>
      </c>
      <c r="P14" s="33">
        <v>19.790977975849597</v>
      </c>
      <c r="Q14" s="33">
        <v>16.46510836059295</v>
      </c>
    </row>
    <row r="15" spans="1:17" x14ac:dyDescent="0.35">
      <c r="A15" s="18" t="s">
        <v>25</v>
      </c>
      <c r="B15" s="33">
        <v>5.7239580045152101</v>
      </c>
      <c r="C15" s="33">
        <v>5.8821411994264263</v>
      </c>
      <c r="D15" s="33">
        <v>5.9725024282614481</v>
      </c>
      <c r="E15" s="33">
        <v>5.9605502190491713</v>
      </c>
      <c r="F15" s="33">
        <v>6.8338038223750033</v>
      </c>
      <c r="G15" s="33">
        <v>7.1851072032744421</v>
      </c>
      <c r="H15" s="33">
        <v>6.7842995302170959</v>
      </c>
      <c r="I15" s="33">
        <v>7.2818729534502307</v>
      </c>
      <c r="J15" s="33">
        <v>8.6753751421903829</v>
      </c>
      <c r="K15" s="33">
        <v>8.6778819581750426</v>
      </c>
      <c r="L15" s="33">
        <v>8.7207397646056641</v>
      </c>
      <c r="M15" s="33">
        <v>8.924770031392196</v>
      </c>
      <c r="N15" s="33">
        <v>13.663382688255496</v>
      </c>
      <c r="O15" s="33">
        <v>53.772660184211489</v>
      </c>
      <c r="P15" s="33">
        <v>27.470298337263785</v>
      </c>
      <c r="Q15" s="33">
        <v>12.688177616219322</v>
      </c>
    </row>
    <row r="16" spans="1:17" x14ac:dyDescent="0.35">
      <c r="A16" s="18" t="s">
        <v>26</v>
      </c>
      <c r="B16" s="33">
        <v>5.5758341781602923</v>
      </c>
      <c r="C16" s="33">
        <v>5.4036571968605376</v>
      </c>
      <c r="D16" s="33">
        <v>5.2062439717448745</v>
      </c>
      <c r="E16" s="33">
        <v>5.0460028378022805</v>
      </c>
      <c r="F16" s="33">
        <v>4.446489825540227</v>
      </c>
      <c r="G16" s="33">
        <v>4.8143132417311678</v>
      </c>
      <c r="H16" s="33">
        <v>5.6020603392042103</v>
      </c>
      <c r="I16" s="33">
        <v>5.5887761228643962</v>
      </c>
      <c r="J16" s="33">
        <v>5.3717221574747089</v>
      </c>
      <c r="K16" s="33">
        <v>6.1649428088765266</v>
      </c>
      <c r="L16" s="33">
        <v>5.4839775726749291</v>
      </c>
      <c r="M16" s="33">
        <v>5.9812663456943129</v>
      </c>
      <c r="N16" s="33">
        <v>3.1766650331502029</v>
      </c>
      <c r="O16" s="33">
        <v>-30.717196362061852</v>
      </c>
      <c r="P16" s="33">
        <v>-7.6793203614141881</v>
      </c>
      <c r="Q16" s="33">
        <v>3.7769307443736269</v>
      </c>
    </row>
    <row r="17" spans="1:17" x14ac:dyDescent="0.35">
      <c r="A17" s="18" t="s">
        <v>27</v>
      </c>
      <c r="B17" s="34">
        <v>274.13607709435013</v>
      </c>
      <c r="C17" s="34">
        <v>279.57592847503372</v>
      </c>
      <c r="D17" s="34">
        <v>293.85444341862302</v>
      </c>
      <c r="E17" s="34">
        <v>311.80204400102332</v>
      </c>
      <c r="F17" s="34">
        <v>320.10032883220811</v>
      </c>
      <c r="G17" s="34">
        <v>359.75421638141808</v>
      </c>
      <c r="H17" s="34">
        <v>386.32818614615564</v>
      </c>
      <c r="I17" s="34">
        <v>415.90256611280125</v>
      </c>
      <c r="J17" s="34">
        <v>477.14137812882751</v>
      </c>
      <c r="K17" s="34">
        <v>522.69598161597833</v>
      </c>
      <c r="L17" s="34">
        <v>522.09131751280336</v>
      </c>
      <c r="M17" s="34">
        <v>557.96817946434351</v>
      </c>
      <c r="N17" s="34">
        <v>459.05764639969732</v>
      </c>
      <c r="O17" s="34">
        <v>142.3120176558179</v>
      </c>
      <c r="P17" s="34">
        <v>256.03483315173355</v>
      </c>
      <c r="Q17" s="34">
        <v>507.08832394266824</v>
      </c>
    </row>
    <row r="18" spans="1:17" x14ac:dyDescent="0.35">
      <c r="A18" s="18" t="s">
        <v>28</v>
      </c>
      <c r="B18" s="34">
        <v>639.86535624826058</v>
      </c>
      <c r="C18" s="34">
        <v>656.15447638326589</v>
      </c>
      <c r="D18" s="34">
        <v>697.23772487470319</v>
      </c>
      <c r="E18" s="34">
        <v>733.21163852647749</v>
      </c>
      <c r="F18" s="34">
        <v>753.31653663415864</v>
      </c>
      <c r="G18" s="34">
        <v>803.61926894865508</v>
      </c>
      <c r="H18" s="34">
        <v>868.47850154725063</v>
      </c>
      <c r="I18" s="34">
        <v>926.1676164287386</v>
      </c>
      <c r="J18" s="34">
        <v>1018.3402662893952</v>
      </c>
      <c r="K18" s="34">
        <v>1108.3804017249206</v>
      </c>
      <c r="L18" s="34">
        <v>1154.5417070362946</v>
      </c>
      <c r="M18" s="34">
        <v>1174.0880653806898</v>
      </c>
      <c r="N18" s="34">
        <v>934.25321490812803</v>
      </c>
      <c r="O18" s="34">
        <v>363.70725803020628</v>
      </c>
      <c r="P18" s="34">
        <v>556.21444337179219</v>
      </c>
      <c r="Q18" s="34">
        <v>1012.86111382</v>
      </c>
    </row>
    <row r="19" spans="1:17" x14ac:dyDescent="0.35">
      <c r="A19" s="18" t="s">
        <v>29</v>
      </c>
      <c r="B19" s="34">
        <v>138.86480100194825</v>
      </c>
      <c r="C19" s="34">
        <v>145.71455465587042</v>
      </c>
      <c r="D19" s="34">
        <v>156.9984964389343</v>
      </c>
      <c r="E19" s="34">
        <v>168.85502046559228</v>
      </c>
      <c r="F19" s="34">
        <v>193.92250937734437</v>
      </c>
      <c r="G19" s="34">
        <v>215.41645476772612</v>
      </c>
      <c r="H19" s="34">
        <v>211.60099976196142</v>
      </c>
      <c r="I19" s="34">
        <v>235.30667563772525</v>
      </c>
      <c r="J19" s="34">
        <v>294.67870570156742</v>
      </c>
      <c r="K19" s="34">
        <v>305.59506695415348</v>
      </c>
      <c r="L19" s="34">
        <v>320.52890636829204</v>
      </c>
      <c r="M19" s="34">
        <v>334.07524043136408</v>
      </c>
      <c r="N19" s="34">
        <v>372.46214514915687</v>
      </c>
      <c r="O19" s="34">
        <v>331.9167996171027</v>
      </c>
      <c r="P19" s="34">
        <v>355.38179366336971</v>
      </c>
      <c r="Q19" s="34">
        <v>390.76734755627388</v>
      </c>
    </row>
    <row r="20" spans="1:17" x14ac:dyDescent="0.35">
      <c r="A20" s="18" t="s">
        <v>30</v>
      </c>
      <c r="B20" s="34">
        <v>218.26605204564436</v>
      </c>
      <c r="C20" s="34">
        <v>227.86559379217272</v>
      </c>
      <c r="D20" s="34">
        <v>243.27974676866259</v>
      </c>
      <c r="E20" s="34">
        <v>261.42986441545156</v>
      </c>
      <c r="F20" s="34">
        <v>288.1669067266817</v>
      </c>
      <c r="G20" s="34">
        <v>317.36088508557452</v>
      </c>
      <c r="H20" s="34">
        <v>325.7336955486789</v>
      </c>
      <c r="I20" s="34">
        <v>366.51319096653407</v>
      </c>
      <c r="J20" s="34">
        <v>456.05246740671072</v>
      </c>
      <c r="K20" s="34">
        <v>470.82581593281895</v>
      </c>
      <c r="L20" s="34">
        <v>504.22772255622357</v>
      </c>
      <c r="M20" s="34">
        <v>510.53278311703679</v>
      </c>
      <c r="N20" s="34">
        <v>554.37132783073923</v>
      </c>
      <c r="O20" s="34">
        <v>482.27843543926821</v>
      </c>
      <c r="P20" s="34">
        <v>503.28901133792249</v>
      </c>
      <c r="Q20" s="34">
        <v>569.51425290000066</v>
      </c>
    </row>
    <row r="21" spans="1:17" x14ac:dyDescent="0.35">
      <c r="A21" s="18" t="s">
        <v>31</v>
      </c>
      <c r="B21" s="34">
        <v>135.27127609240188</v>
      </c>
      <c r="C21" s="34">
        <v>133.8613738191633</v>
      </c>
      <c r="D21" s="34">
        <v>136.85594697968872</v>
      </c>
      <c r="E21" s="34">
        <v>142.94702353543107</v>
      </c>
      <c r="F21" s="34">
        <v>126.17781945486375</v>
      </c>
      <c r="G21" s="34">
        <v>144.33776161369192</v>
      </c>
      <c r="H21" s="34">
        <v>174.7271863841942</v>
      </c>
      <c r="I21" s="34">
        <v>180.595890475076</v>
      </c>
      <c r="J21" s="34">
        <v>182.46267242726009</v>
      </c>
      <c r="K21" s="34">
        <v>217.10091466182482</v>
      </c>
      <c r="L21" s="34">
        <v>201.56241114451132</v>
      </c>
      <c r="M21" s="34">
        <v>223.89293903297937</v>
      </c>
      <c r="N21" s="34">
        <v>86.595501250540494</v>
      </c>
      <c r="O21" s="34">
        <v>-189.6047819612848</v>
      </c>
      <c r="P21" s="34">
        <v>-99.346960511636198</v>
      </c>
      <c r="Q21" s="34">
        <v>116.32097638639435</v>
      </c>
    </row>
    <row r="22" spans="1:17" x14ac:dyDescent="0.35">
      <c r="A22" s="18" t="s">
        <v>32</v>
      </c>
      <c r="B22" s="34">
        <v>421.59930420261622</v>
      </c>
      <c r="C22" s="34">
        <v>428.28888259109317</v>
      </c>
      <c r="D22" s="34">
        <v>453.95797810604063</v>
      </c>
      <c r="E22" s="34">
        <v>471.78177411102592</v>
      </c>
      <c r="F22" s="34">
        <v>465.14962990747694</v>
      </c>
      <c r="G22" s="34">
        <v>486.25838386308055</v>
      </c>
      <c r="H22" s="34">
        <v>542.74480599857179</v>
      </c>
      <c r="I22" s="34">
        <v>559.65442546220447</v>
      </c>
      <c r="J22" s="34">
        <v>562.28779888268446</v>
      </c>
      <c r="K22" s="34">
        <v>637.55458579210165</v>
      </c>
      <c r="L22" s="34">
        <v>650.31398448007099</v>
      </c>
      <c r="M22" s="34">
        <v>663.555282263653</v>
      </c>
      <c r="N22" s="34">
        <v>379.8818870773888</v>
      </c>
      <c r="O22" s="34">
        <v>-118.57117740906193</v>
      </c>
      <c r="P22" s="34">
        <v>52.925432033869697</v>
      </c>
      <c r="Q22" s="34">
        <v>443.34686091999936</v>
      </c>
    </row>
    <row r="23" spans="1:17" x14ac:dyDescent="0.35">
      <c r="A23" s="18" t="s">
        <v>33</v>
      </c>
      <c r="B23" s="33">
        <v>49.344572785232224</v>
      </c>
      <c r="C23" s="33">
        <v>47.880149964741044</v>
      </c>
      <c r="D23" s="33">
        <v>46.572699526862245</v>
      </c>
      <c r="E23" s="33">
        <v>45.845441454181717</v>
      </c>
      <c r="F23" s="33">
        <v>39.418209882878415</v>
      </c>
      <c r="G23" s="33">
        <v>40.121214718623996</v>
      </c>
      <c r="H23" s="33">
        <v>45.227656860142076</v>
      </c>
      <c r="I23" s="33">
        <v>43.42264395312597</v>
      </c>
      <c r="J23" s="33">
        <v>38.240798386174632</v>
      </c>
      <c r="K23" s="33">
        <v>41.534835219247498</v>
      </c>
      <c r="L23" s="33">
        <v>38.606734949115172</v>
      </c>
      <c r="M23" s="33">
        <v>40.126470876514745</v>
      </c>
      <c r="N23" s="33">
        <v>18.863753153812535</v>
      </c>
      <c r="O23" s="33">
        <v>-133.23174323889117</v>
      </c>
      <c r="P23" s="33">
        <v>-38.802126760916302</v>
      </c>
      <c r="Q23" s="33">
        <v>22.938997191255712</v>
      </c>
    </row>
    <row r="24" spans="1:17" x14ac:dyDescent="0.35">
      <c r="A24" s="18" t="s">
        <v>34</v>
      </c>
      <c r="B24" s="33">
        <v>65.888753014320159</v>
      </c>
      <c r="C24" s="33">
        <v>65.272568885276598</v>
      </c>
      <c r="D24" s="33">
        <v>65.108063134079401</v>
      </c>
      <c r="E24" s="33">
        <v>64.344556103767999</v>
      </c>
      <c r="F24" s="33">
        <v>61.746902833937476</v>
      </c>
      <c r="G24" s="33">
        <v>60.508552078303715</v>
      </c>
      <c r="H24" s="33">
        <v>62.49375258358576</v>
      </c>
      <c r="I24" s="33">
        <v>60.426904972148265</v>
      </c>
      <c r="J24" s="33">
        <v>55.216101876393019</v>
      </c>
      <c r="K24" s="33">
        <v>57.521279228675034</v>
      </c>
      <c r="L24" s="33">
        <v>56.326590933594353</v>
      </c>
      <c r="M24" s="33">
        <v>56.516653377998502</v>
      </c>
      <c r="N24" s="33">
        <v>40.661555241717352</v>
      </c>
      <c r="O24" s="33">
        <v>-32.600717965109858</v>
      </c>
      <c r="P24" s="33">
        <v>9.5152926473886232</v>
      </c>
      <c r="Q24" s="33">
        <v>43.771732853670251</v>
      </c>
    </row>
    <row r="25" spans="1:17" x14ac:dyDescent="0.35">
      <c r="A25" s="18" t="s">
        <v>35</v>
      </c>
      <c r="B25" s="34"/>
      <c r="C25" s="34"/>
      <c r="D25" s="34"/>
      <c r="E25" s="34"/>
      <c r="F25" s="34"/>
      <c r="G25" s="34"/>
      <c r="H25" s="34"/>
      <c r="I25" s="34"/>
      <c r="J25" s="34"/>
      <c r="K25" s="34"/>
      <c r="L25" s="34"/>
      <c r="M25" s="34"/>
      <c r="N25" s="34"/>
      <c r="O25" s="34"/>
      <c r="P25" s="34"/>
      <c r="Q25" s="34"/>
    </row>
    <row r="26" spans="1:17" x14ac:dyDescent="0.35">
      <c r="A26" s="18" t="s">
        <v>36</v>
      </c>
      <c r="B26" s="34">
        <v>1286.6969148344003</v>
      </c>
      <c r="C26" s="34">
        <v>1217.0097759784076</v>
      </c>
      <c r="D26" s="34">
        <v>1207.4994724347137</v>
      </c>
      <c r="E26" s="34">
        <v>1269.5160475825023</v>
      </c>
      <c r="F26" s="34">
        <v>1305.3819479869969</v>
      </c>
      <c r="G26" s="34">
        <v>1374.0308887530559</v>
      </c>
      <c r="H26" s="34">
        <v>1325.9311925731968</v>
      </c>
      <c r="I26" s="34">
        <v>1483.9121390124035</v>
      </c>
      <c r="J26" s="34">
        <v>1639.8802493074791</v>
      </c>
      <c r="K26" s="34">
        <v>1691.8321028143444</v>
      </c>
      <c r="L26" s="34">
        <v>1731.9045435315074</v>
      </c>
      <c r="M26" s="34">
        <v>1613.2052295604601</v>
      </c>
      <c r="N26" s="34">
        <v>1802.5427924027235</v>
      </c>
      <c r="O26" s="34">
        <v>2285.0318400340352</v>
      </c>
      <c r="P26" s="34">
        <v>2334.6904526016297</v>
      </c>
      <c r="Q26" s="34">
        <v>2281.7213166699989</v>
      </c>
    </row>
    <row r="27" spans="1:17" x14ac:dyDescent="0.35">
      <c r="A27" s="18" t="s">
        <v>37</v>
      </c>
      <c r="B27" s="34">
        <v>67.610043139437792</v>
      </c>
      <c r="C27" s="34">
        <v>64.824431848852896</v>
      </c>
      <c r="D27" s="34">
        <v>65.250160907412294</v>
      </c>
      <c r="E27" s="34">
        <v>62.512856229214648</v>
      </c>
      <c r="F27" s="34">
        <v>60.355626406601658</v>
      </c>
      <c r="G27" s="34">
        <v>58.802036674816613</v>
      </c>
      <c r="H27" s="34">
        <v>56.52783860985479</v>
      </c>
      <c r="I27" s="34">
        <v>54.868201497776738</v>
      </c>
      <c r="J27" s="34">
        <v>68.725016158818093</v>
      </c>
      <c r="K27" s="34">
        <v>70.950848842487531</v>
      </c>
      <c r="L27" s="34">
        <v>106.92573513694055</v>
      </c>
      <c r="M27" s="34">
        <v>193.97759079603085</v>
      </c>
      <c r="N27" s="34">
        <v>188.52624210332903</v>
      </c>
      <c r="O27" s="34">
        <v>182.17892256966604</v>
      </c>
      <c r="P27" s="34">
        <v>172.23776793257639</v>
      </c>
      <c r="Q27" s="34">
        <v>158.94571102465136</v>
      </c>
    </row>
    <row r="28" spans="1:17" x14ac:dyDescent="0.35">
      <c r="A28" s="18" t="s">
        <v>38</v>
      </c>
      <c r="B28" s="34">
        <v>85.393384358474819</v>
      </c>
      <c r="C28" s="34">
        <v>81.874460188933867</v>
      </c>
      <c r="D28" s="34">
        <v>81.722111580058026</v>
      </c>
      <c r="E28" s="34">
        <v>78.302054233819419</v>
      </c>
      <c r="F28" s="34">
        <v>75.510893973493381</v>
      </c>
      <c r="G28" s="34">
        <v>94.775017114914405</v>
      </c>
      <c r="H28" s="34">
        <v>91.202582718400365</v>
      </c>
      <c r="I28" s="34">
        <v>133.20865434121225</v>
      </c>
      <c r="J28" s="34">
        <v>133.04539127423823</v>
      </c>
      <c r="K28" s="34">
        <v>142.46107013163868</v>
      </c>
      <c r="L28" s="34">
        <v>176.7656329325317</v>
      </c>
      <c r="M28" s="34">
        <v>257.49232965419498</v>
      </c>
      <c r="N28" s="34">
        <v>254.89600491028963</v>
      </c>
      <c r="O28" s="34">
        <v>247.82450329717082</v>
      </c>
      <c r="P28" s="34">
        <v>234.52290694479635</v>
      </c>
      <c r="Q28" s="34">
        <v>212.62165642602778</v>
      </c>
    </row>
    <row r="29" spans="1:17" x14ac:dyDescent="0.35">
      <c r="A29" s="18" t="s">
        <v>39</v>
      </c>
      <c r="B29" s="34">
        <v>799.61267603673821</v>
      </c>
      <c r="C29" s="34">
        <v>969.63189203778666</v>
      </c>
      <c r="D29" s="34">
        <v>1089.3818768135056</v>
      </c>
      <c r="E29" s="34">
        <v>1145.3426426195961</v>
      </c>
      <c r="F29" s="34">
        <v>1263.0068579644912</v>
      </c>
      <c r="G29" s="34">
        <v>1364.3881564792173</v>
      </c>
      <c r="H29" s="34">
        <v>1661.8734229945248</v>
      </c>
      <c r="I29" s="34">
        <v>2146.5721893283408</v>
      </c>
      <c r="J29" s="34">
        <v>2143.0161726685133</v>
      </c>
      <c r="K29" s="34">
        <v>2171.9072435315479</v>
      </c>
      <c r="L29" s="34">
        <v>2185.9872096415052</v>
      </c>
      <c r="M29" s="34">
        <v>2799.2533316751246</v>
      </c>
      <c r="N29" s="34">
        <v>2818.2584936284047</v>
      </c>
      <c r="O29" s="34">
        <v>2708.1985120187192</v>
      </c>
      <c r="P29" s="34">
        <v>2522.2856015397156</v>
      </c>
      <c r="Q29" s="34">
        <v>2553.227539785571</v>
      </c>
    </row>
    <row r="30" spans="1:17" x14ac:dyDescent="0.35">
      <c r="A30" s="18" t="s">
        <v>40</v>
      </c>
      <c r="B30" s="34">
        <v>1212.6047787364321</v>
      </c>
      <c r="C30" s="34">
        <v>1404.5756896086368</v>
      </c>
      <c r="D30" s="34">
        <v>1519.3880888947504</v>
      </c>
      <c r="E30" s="34">
        <v>1591.1303824507552</v>
      </c>
      <c r="F30" s="34">
        <v>1693.5791397849466</v>
      </c>
      <c r="G30" s="34">
        <v>1839.3823386308065</v>
      </c>
      <c r="H30" s="34">
        <v>2240.4262818376574</v>
      </c>
      <c r="I30" s="34">
        <v>2937.0727509946169</v>
      </c>
      <c r="J30" s="34">
        <v>2941.1223303324095</v>
      </c>
      <c r="K30" s="34">
        <v>2944.1095755787569</v>
      </c>
      <c r="L30" s="34">
        <v>2964.3045926742375</v>
      </c>
      <c r="M30" s="34">
        <v>3660.0132960036376</v>
      </c>
      <c r="N30" s="34">
        <v>3780.8129165780374</v>
      </c>
      <c r="O30" s="34">
        <v>3628.820631780472</v>
      </c>
      <c r="P30" s="34">
        <v>3400.8949048553973</v>
      </c>
      <c r="Q30" s="34">
        <v>3347.0253809033557</v>
      </c>
    </row>
    <row r="31" spans="1:17" x14ac:dyDescent="0.35">
      <c r="A31" s="18" t="s">
        <v>41</v>
      </c>
      <c r="B31" s="34"/>
      <c r="C31" s="34"/>
      <c r="D31" s="34"/>
      <c r="E31" s="34"/>
      <c r="F31" s="34"/>
      <c r="G31" s="34"/>
      <c r="H31" s="34"/>
      <c r="I31" s="34"/>
      <c r="J31" s="34"/>
      <c r="K31" s="34"/>
      <c r="L31" s="34"/>
      <c r="M31" s="34"/>
      <c r="N31" s="34">
        <v>2.8869914001729353</v>
      </c>
      <c r="O31" s="34">
        <v>2.0087715379706443</v>
      </c>
      <c r="P31" s="34">
        <v>1.0983606607433809</v>
      </c>
      <c r="Q31" s="34">
        <v>2.5040037036927085</v>
      </c>
    </row>
    <row r="32" spans="1:17" x14ac:dyDescent="0.35">
      <c r="A32" s="18" t="s">
        <v>42</v>
      </c>
      <c r="B32" s="34">
        <v>976.55538547175081</v>
      </c>
      <c r="C32" s="34">
        <v>947.0346828609986</v>
      </c>
      <c r="D32" s="34">
        <v>925.55091005011866</v>
      </c>
      <c r="E32" s="34">
        <v>897.61153747761603</v>
      </c>
      <c r="F32" s="34">
        <v>877.41022755688937</v>
      </c>
      <c r="G32" s="34">
        <v>857.88838630806833</v>
      </c>
      <c r="H32" s="34">
        <v>837.52891573434886</v>
      </c>
      <c r="I32" s="34">
        <v>822.85084835010525</v>
      </c>
      <c r="J32" s="34">
        <v>811.08533631702426</v>
      </c>
      <c r="K32" s="34">
        <v>799.57937925556075</v>
      </c>
      <c r="L32" s="34">
        <v>784.77619177476049</v>
      </c>
      <c r="M32" s="34">
        <v>772.62536617261776</v>
      </c>
      <c r="N32" s="34">
        <v>761.37456154165568</v>
      </c>
      <c r="O32" s="34">
        <v>748.39539140608372</v>
      </c>
      <c r="P32" s="34">
        <v>719.56278255986763</v>
      </c>
      <c r="Q32" s="34">
        <v>670.42081064999991</v>
      </c>
    </row>
    <row r="33" spans="1:17" x14ac:dyDescent="0.35">
      <c r="A33" s="18" t="s">
        <v>43</v>
      </c>
      <c r="B33" s="34"/>
      <c r="C33" s="34"/>
      <c r="D33" s="34"/>
      <c r="E33" s="34"/>
      <c r="F33" s="34"/>
      <c r="G33" s="34"/>
      <c r="H33" s="34"/>
      <c r="I33" s="34"/>
      <c r="J33" s="34"/>
      <c r="K33" s="34"/>
      <c r="L33" s="34"/>
      <c r="M33" s="34"/>
      <c r="N33" s="34"/>
      <c r="O33" s="34"/>
      <c r="P33" s="34">
        <v>9.7475944257813261</v>
      </c>
      <c r="Q33" s="34">
        <v>7.4242219804467524</v>
      </c>
    </row>
    <row r="34" spans="1:17" x14ac:dyDescent="0.35">
      <c r="A34" s="18" t="s">
        <v>44</v>
      </c>
      <c r="B34" s="34">
        <v>21.012687169496246</v>
      </c>
      <c r="C34" s="34"/>
      <c r="D34" s="34"/>
      <c r="E34" s="34"/>
      <c r="F34" s="34">
        <v>9.6978994748687182</v>
      </c>
      <c r="G34" s="34">
        <v>58.056828850855737</v>
      </c>
      <c r="H34" s="34">
        <v>132.87607117353011</v>
      </c>
      <c r="I34" s="34">
        <v>319.42357009127073</v>
      </c>
      <c r="J34" s="34">
        <v>485.90920617918658</v>
      </c>
      <c r="K34" s="34">
        <v>402.80660349523379</v>
      </c>
      <c r="L34" s="34">
        <v>510.05220935177022</v>
      </c>
      <c r="M34" s="34">
        <v>661.55492606823657</v>
      </c>
      <c r="N34" s="34">
        <v>716.32362259437957</v>
      </c>
      <c r="O34" s="34">
        <v>496.21128376941073</v>
      </c>
      <c r="P34" s="34">
        <v>479.01674498727056</v>
      </c>
      <c r="Q34" s="34">
        <v>375.34272693000003</v>
      </c>
    </row>
    <row r="35" spans="1:17" x14ac:dyDescent="0.35">
      <c r="A35" s="18" t="s">
        <v>45</v>
      </c>
      <c r="B35" s="34">
        <v>867.22271917617604</v>
      </c>
      <c r="C35" s="34">
        <v>1034.4563238866394</v>
      </c>
      <c r="D35" s="34">
        <v>1154.6320377209179</v>
      </c>
      <c r="E35" s="34">
        <v>1207.8554988488106</v>
      </c>
      <c r="F35" s="34">
        <v>1323.3624843710929</v>
      </c>
      <c r="G35" s="34">
        <v>1423.190193154034</v>
      </c>
      <c r="H35" s="34">
        <v>1718.4012616043797</v>
      </c>
      <c r="I35" s="34">
        <v>2201.4403908261174</v>
      </c>
      <c r="J35" s="34">
        <v>2211.7411888273314</v>
      </c>
      <c r="K35" s="34">
        <v>2242.8580923740356</v>
      </c>
      <c r="L35" s="34">
        <v>2292.9129447784458</v>
      </c>
      <c r="M35" s="34">
        <v>2993.2309224711553</v>
      </c>
      <c r="N35" s="34">
        <v>3006.7847357317337</v>
      </c>
      <c r="O35" s="34">
        <v>2890.3774345883853</v>
      </c>
      <c r="P35" s="34">
        <v>2704.2709638980732</v>
      </c>
      <c r="Q35" s="34">
        <v>2719.5974727906691</v>
      </c>
    </row>
    <row r="36" spans="1:17" x14ac:dyDescent="0.35">
      <c r="A36" s="18" t="s">
        <v>46</v>
      </c>
      <c r="B36" s="34">
        <v>2605.7077650988035</v>
      </c>
      <c r="C36" s="34">
        <v>2703.4599257759783</v>
      </c>
      <c r="D36" s="34">
        <v>2808.609672909522</v>
      </c>
      <c r="E36" s="34">
        <v>2938.9484842670772</v>
      </c>
      <c r="F36" s="34">
        <v>3084.1698812203058</v>
      </c>
      <c r="G36" s="34">
        <v>3366.2450733496325</v>
      </c>
      <c r="H36" s="34">
        <v>3790.4361283027843</v>
      </c>
      <c r="I36" s="34">
        <v>4873.617114439503</v>
      </c>
      <c r="J36" s="34">
        <v>5199.9571770933135</v>
      </c>
      <c r="K36" s="34">
        <v>5181.2093520199733</v>
      </c>
      <c r="L36" s="34">
        <v>5383.0269784900465</v>
      </c>
      <c r="M36" s="34">
        <v>6192.2657812865291</v>
      </c>
      <c r="N36" s="34">
        <v>6554.5753364854299</v>
      </c>
      <c r="O36" s="34">
        <v>6657.8882588810884</v>
      </c>
      <c r="P36" s="34">
        <v>6449.125009389094</v>
      </c>
      <c r="Q36" s="34">
        <v>6216.7110809293818</v>
      </c>
    </row>
    <row r="37" spans="1:17" x14ac:dyDescent="0.35">
      <c r="A37" s="18" t="s">
        <v>47</v>
      </c>
      <c r="B37" s="34">
        <v>867.22271917617604</v>
      </c>
      <c r="C37" s="34">
        <v>1034.4563238866394</v>
      </c>
      <c r="D37" s="34">
        <v>1154.6320377209179</v>
      </c>
      <c r="E37" s="34">
        <v>1207.8554988488106</v>
      </c>
      <c r="F37" s="34">
        <v>1323.3624843710929</v>
      </c>
      <c r="G37" s="34">
        <v>1423.190193154034</v>
      </c>
      <c r="H37" s="34">
        <v>1718.4012616043797</v>
      </c>
      <c r="I37" s="34">
        <v>2201.4403908261174</v>
      </c>
      <c r="J37" s="34">
        <v>2211.7411888273314</v>
      </c>
      <c r="K37" s="34">
        <v>2242.8580923740356</v>
      </c>
      <c r="L37" s="34">
        <v>2292.9129447784458</v>
      </c>
      <c r="M37" s="34">
        <v>2993.2309224711553</v>
      </c>
      <c r="N37" s="34">
        <v>3009.6717271319067</v>
      </c>
      <c r="O37" s="34">
        <v>2892.3862061263558</v>
      </c>
      <c r="P37" s="34">
        <v>2705.3693245588165</v>
      </c>
      <c r="Q37" s="34">
        <v>2722.101476494362</v>
      </c>
    </row>
    <row r="38" spans="1:17" x14ac:dyDescent="0.35">
      <c r="A38" s="18" t="s">
        <v>48</v>
      </c>
      <c r="B38" s="34">
        <v>3582.2631505705544</v>
      </c>
      <c r="C38" s="34">
        <v>3650.4946086369769</v>
      </c>
      <c r="D38" s="34">
        <v>3734.1605829596406</v>
      </c>
      <c r="E38" s="34">
        <v>3836.5600217446931</v>
      </c>
      <c r="F38" s="34">
        <v>3961.5801087771952</v>
      </c>
      <c r="G38" s="34">
        <v>4224.1334596577008</v>
      </c>
      <c r="H38" s="34">
        <v>4627.9650440371333</v>
      </c>
      <c r="I38" s="34">
        <v>5696.4679627896085</v>
      </c>
      <c r="J38" s="34">
        <v>6011.042513410338</v>
      </c>
      <c r="K38" s="34">
        <v>5980.7887312755338</v>
      </c>
      <c r="L38" s="34">
        <v>6167.8031702648068</v>
      </c>
      <c r="M38" s="34">
        <v>6964.8911474591469</v>
      </c>
      <c r="N38" s="34">
        <v>7315.9498980270855</v>
      </c>
      <c r="O38" s="34">
        <v>7406.2836502871723</v>
      </c>
      <c r="P38" s="34">
        <v>7168.6877919489616</v>
      </c>
      <c r="Q38" s="34">
        <v>6887.1318915793818</v>
      </c>
    </row>
    <row r="39" spans="1:17" x14ac:dyDescent="0.35">
      <c r="A39" s="18" t="s">
        <v>49</v>
      </c>
      <c r="B39" s="33">
        <v>14.590437144120214</v>
      </c>
      <c r="C39" s="33">
        <v>24.013452348285025</v>
      </c>
      <c r="D39" s="33">
        <v>17.315948164062412</v>
      </c>
      <c r="E39" s="33">
        <v>11.764190156324963</v>
      </c>
      <c r="F39" s="33">
        <v>16.172312571843278</v>
      </c>
      <c r="G39" s="33">
        <v>14.901718738597925</v>
      </c>
      <c r="H39" s="33">
        <v>26.196190480245168</v>
      </c>
      <c r="I39" s="33">
        <v>30.35268673311402</v>
      </c>
      <c r="J39" s="33">
        <v>7.0167993730932299</v>
      </c>
      <c r="K39" s="33">
        <v>7.739833560038087</v>
      </c>
      <c r="L39" s="33">
        <v>9.9269145222504989</v>
      </c>
      <c r="M39" s="33">
        <v>23.45886056738701</v>
      </c>
      <c r="N39" s="33">
        <v>10.825429524835974</v>
      </c>
      <c r="O39" s="33">
        <v>5.0592334266523933</v>
      </c>
      <c r="P39" s="33">
        <v>5.5066908936291039</v>
      </c>
      <c r="Q39" s="33">
        <v>12.828546785784248</v>
      </c>
    </row>
    <row r="40" spans="1:17" x14ac:dyDescent="0.35">
      <c r="A40" s="18" t="s">
        <v>50</v>
      </c>
      <c r="B40" s="34">
        <v>122.40361953799055</v>
      </c>
      <c r="C40" s="34">
        <v>228.32939541160593</v>
      </c>
      <c r="D40" s="34">
        <v>189.53070298074385</v>
      </c>
      <c r="E40" s="34">
        <v>138.96376311077006</v>
      </c>
      <c r="F40" s="34">
        <v>204.67824206051517</v>
      </c>
      <c r="G40" s="34">
        <v>204.64177750611242</v>
      </c>
      <c r="H40" s="34">
        <v>411.48864079980956</v>
      </c>
      <c r="I40" s="34">
        <v>594.88862859817448</v>
      </c>
      <c r="J40" s="34">
        <v>154.83204870729455</v>
      </c>
      <c r="K40" s="34">
        <v>172.38928506581937</v>
      </c>
      <c r="L40" s="34">
        <v>225.13105689156086</v>
      </c>
      <c r="M40" s="34">
        <v>620.03455960478163</v>
      </c>
      <c r="N40" s="34">
        <v>324.7637332789385</v>
      </c>
      <c r="O40" s="34">
        <v>149.1755998723676</v>
      </c>
      <c r="P40" s="34">
        <v>154.03999694501019</v>
      </c>
      <c r="Q40" s="34">
        <v>347.90174999999999</v>
      </c>
    </row>
    <row r="41" spans="1:17" x14ac:dyDescent="0.35">
      <c r="A41" s="18" t="s">
        <v>51</v>
      </c>
      <c r="B41" s="33">
        <v>8.0274105218078962</v>
      </c>
      <c r="C41" s="33">
        <v>10.958458979601197</v>
      </c>
      <c r="D41" s="33">
        <v>7.9324983959254469</v>
      </c>
      <c r="E41" s="33">
        <v>6.9338609824567232</v>
      </c>
      <c r="F41" s="33">
        <v>7.7118290304440302</v>
      </c>
      <c r="G41" s="33">
        <v>8.8868233961281966</v>
      </c>
      <c r="H41" s="33">
        <v>15.570138498010214</v>
      </c>
      <c r="I41" s="33">
        <v>19.851910208989988</v>
      </c>
      <c r="J41" s="33">
        <v>5.8607728079065406</v>
      </c>
      <c r="K41" s="33">
        <v>5.2541015918639689</v>
      </c>
      <c r="L41" s="33">
        <v>6.302882882391561</v>
      </c>
      <c r="M41" s="33">
        <v>13.43634854252676</v>
      </c>
      <c r="N41" s="33">
        <v>9.4368136219539061</v>
      </c>
      <c r="O41" s="33">
        <v>4.5941132230073212</v>
      </c>
      <c r="P41" s="33">
        <v>3.4865429700965884</v>
      </c>
      <c r="Q41" s="33">
        <v>7.8553593533435855</v>
      </c>
    </row>
    <row r="42" spans="1:17" x14ac:dyDescent="0.35">
      <c r="A42" s="18" t="s">
        <v>52</v>
      </c>
      <c r="B42" s="34">
        <v>204.35997355969943</v>
      </c>
      <c r="C42" s="34">
        <v>290.9014817813765</v>
      </c>
      <c r="D42" s="34">
        <v>218.6224162490108</v>
      </c>
      <c r="E42" s="34">
        <v>199.26384625223847</v>
      </c>
      <c r="F42" s="34">
        <v>232.24629532383099</v>
      </c>
      <c r="G42" s="34">
        <v>286.61849266503663</v>
      </c>
      <c r="H42" s="34">
        <v>557.15258747917153</v>
      </c>
      <c r="I42" s="34">
        <v>859.99003510414218</v>
      </c>
      <c r="J42" s="34">
        <v>295.19465143120959</v>
      </c>
      <c r="K42" s="34">
        <v>272.71851793009535</v>
      </c>
      <c r="L42" s="34">
        <v>332.92572166555328</v>
      </c>
      <c r="M42" s="34">
        <v>777.6483400107229</v>
      </c>
      <c r="N42" s="34">
        <v>601.44781948536286</v>
      </c>
      <c r="O42" s="34">
        <v>303.49776855988085</v>
      </c>
      <c r="P42" s="34">
        <v>228.49082484725054</v>
      </c>
      <c r="Q42" s="34">
        <v>497.47346999999996</v>
      </c>
    </row>
    <row r="43" spans="1:17" x14ac:dyDescent="0.35">
      <c r="A43" s="18" t="s">
        <v>53</v>
      </c>
      <c r="B43" s="33">
        <v>16.124253994127617</v>
      </c>
      <c r="C43" s="33">
        <v>14.078229899780373</v>
      </c>
      <c r="D43" s="33">
        <v>12.503464855953874</v>
      </c>
      <c r="E43" s="33">
        <v>12.101399166997211</v>
      </c>
      <c r="F43" s="33">
        <v>9.9697315909833932</v>
      </c>
      <c r="G43" s="33">
        <v>10.510467379329661</v>
      </c>
      <c r="H43" s="33">
        <v>11.123482406952919</v>
      </c>
      <c r="I43" s="33">
        <v>9.2144482603320288</v>
      </c>
      <c r="J43" s="33">
        <v>8.2689854987379956</v>
      </c>
      <c r="K43" s="33">
        <v>9.7472702237438735</v>
      </c>
      <c r="L43" s="33">
        <v>8.8876801537606056</v>
      </c>
      <c r="M43" s="33">
        <v>8.4709362686896217</v>
      </c>
      <c r="N43" s="33">
        <v>2.8865091754269652</v>
      </c>
      <c r="O43" s="33">
        <v>-6.4303736775477685</v>
      </c>
      <c r="P43" s="33">
        <v>-3.5514996988376559</v>
      </c>
      <c r="Q43" s="33">
        <v>4.2892255866518765</v>
      </c>
    </row>
    <row r="44" spans="1:17" x14ac:dyDescent="0.35">
      <c r="A44" s="18" t="s">
        <v>158</v>
      </c>
      <c r="B44" s="33">
        <v>16.560731691200299</v>
      </c>
      <c r="C44" s="33">
        <v>16.133936900400478</v>
      </c>
      <c r="D44" s="33">
        <v>16.471416769276605</v>
      </c>
      <c r="E44" s="33">
        <v>16.416772521803647</v>
      </c>
      <c r="F44" s="33">
        <v>15.445475306372721</v>
      </c>
      <c r="G44" s="33">
        <v>15.076809392505211</v>
      </c>
      <c r="H44" s="33">
        <v>15.167499870561693</v>
      </c>
      <c r="I44" s="33">
        <v>12.91899783582277</v>
      </c>
      <c r="J44" s="33">
        <v>11.163620431236737</v>
      </c>
      <c r="K44" s="33">
        <v>12.272315506995719</v>
      </c>
      <c r="L44" s="33">
        <v>12.301379288176591</v>
      </c>
      <c r="M44" s="33">
        <v>11.459117692760207</v>
      </c>
      <c r="N44" s="33">
        <v>5.9447132130227489</v>
      </c>
      <c r="O44" s="33">
        <v>-1.807427584016055</v>
      </c>
      <c r="P44" s="33">
        <v>0.67374579829489478</v>
      </c>
      <c r="Q44" s="33">
        <v>6.9296884940023675</v>
      </c>
    </row>
    <row r="45" spans="1:17" x14ac:dyDescent="0.35">
      <c r="A45" s="18"/>
      <c r="B45" s="33"/>
      <c r="C45" s="33"/>
      <c r="D45" s="33"/>
      <c r="E45" s="33"/>
      <c r="F45" s="33"/>
      <c r="G45" s="33"/>
      <c r="H45" s="33"/>
      <c r="I45" s="33"/>
      <c r="J45" s="33"/>
      <c r="K45" s="33"/>
      <c r="L45" s="33"/>
      <c r="M45" s="33"/>
      <c r="N45" s="33"/>
      <c r="O45" s="33"/>
      <c r="P45" s="33"/>
      <c r="Q45" s="33"/>
    </row>
    <row r="46" spans="1:17" x14ac:dyDescent="0.35">
      <c r="A46" s="120" t="s">
        <v>381</v>
      </c>
      <c r="B46" s="33"/>
      <c r="C46" s="33"/>
      <c r="D46" s="33"/>
      <c r="E46" s="33"/>
      <c r="F46" s="33"/>
      <c r="G46" s="33"/>
      <c r="H46" s="33"/>
      <c r="I46" s="33"/>
      <c r="J46" s="33"/>
      <c r="K46" s="33"/>
      <c r="L46" s="33"/>
      <c r="M46" s="33"/>
      <c r="N46" s="33"/>
      <c r="O46" s="33"/>
      <c r="P46" s="33"/>
      <c r="Q46" s="33"/>
    </row>
    <row r="47" spans="1:17" x14ac:dyDescent="0.35">
      <c r="A47" s="18" t="s">
        <v>20</v>
      </c>
      <c r="B47" s="160">
        <v>140</v>
      </c>
      <c r="C47" s="160">
        <v>148</v>
      </c>
      <c r="D47" s="160">
        <v>151</v>
      </c>
      <c r="E47" s="160">
        <v>159</v>
      </c>
      <c r="F47" s="160">
        <v>174</v>
      </c>
      <c r="G47" s="160">
        <v>190</v>
      </c>
      <c r="H47" s="160">
        <v>204</v>
      </c>
      <c r="I47" s="160">
        <v>205</v>
      </c>
      <c r="J47" s="160">
        <v>165.58651068679262</v>
      </c>
      <c r="K47" s="160">
        <v>198</v>
      </c>
      <c r="L47" s="160">
        <v>228</v>
      </c>
      <c r="M47" s="160">
        <v>243.79999999999998</v>
      </c>
      <c r="N47" s="160">
        <v>252</v>
      </c>
      <c r="O47" s="160">
        <v>210</v>
      </c>
      <c r="P47" s="160">
        <v>232</v>
      </c>
      <c r="Q47" s="160">
        <v>253</v>
      </c>
    </row>
    <row r="48" spans="1:17" x14ac:dyDescent="0.35">
      <c r="A48" s="18" t="s">
        <v>21</v>
      </c>
      <c r="B48" s="160">
        <v>65</v>
      </c>
      <c r="C48" s="160">
        <v>63</v>
      </c>
      <c r="D48" s="160">
        <v>59</v>
      </c>
      <c r="E48" s="160">
        <v>68</v>
      </c>
      <c r="F48" s="160">
        <v>75</v>
      </c>
      <c r="G48" s="160">
        <v>78</v>
      </c>
      <c r="H48" s="160">
        <v>87</v>
      </c>
      <c r="I48" s="160">
        <v>74</v>
      </c>
      <c r="J48" s="160">
        <v>96.413489313207393</v>
      </c>
      <c r="K48" s="160">
        <v>101</v>
      </c>
      <c r="L48" s="160">
        <v>101</v>
      </c>
      <c r="M48" s="160">
        <v>104.8</v>
      </c>
      <c r="N48" s="160">
        <v>115</v>
      </c>
      <c r="O48" s="160">
        <v>95</v>
      </c>
      <c r="P48" s="160">
        <v>90</v>
      </c>
      <c r="Q48" s="160">
        <v>94</v>
      </c>
    </row>
    <row r="49" spans="1:17" x14ac:dyDescent="0.35">
      <c r="A49" s="18"/>
      <c r="B49" s="35"/>
      <c r="C49" s="35"/>
      <c r="D49" s="35"/>
      <c r="E49" s="35"/>
      <c r="F49" s="35"/>
      <c r="G49" s="35"/>
      <c r="H49" s="35"/>
      <c r="I49" s="35"/>
      <c r="J49" s="35"/>
      <c r="K49" s="35"/>
      <c r="L49" s="35"/>
      <c r="M49" s="35"/>
      <c r="N49" s="35"/>
      <c r="O49" s="35"/>
      <c r="P49" s="35"/>
      <c r="Q49" s="34"/>
    </row>
    <row r="50" spans="1:17" x14ac:dyDescent="0.35">
      <c r="A50" s="77" t="s">
        <v>160</v>
      </c>
      <c r="B50" s="35"/>
      <c r="C50" s="35"/>
      <c r="D50" s="35"/>
      <c r="E50" s="35"/>
      <c r="F50" s="35"/>
      <c r="G50" s="35"/>
      <c r="H50" s="35"/>
      <c r="I50" s="35"/>
      <c r="J50" s="35"/>
      <c r="K50" s="35"/>
      <c r="L50" s="35"/>
      <c r="M50" s="35"/>
      <c r="N50" s="35"/>
      <c r="O50" s="35"/>
      <c r="P50" s="35"/>
      <c r="Q50" s="34"/>
    </row>
    <row r="51" spans="1:17" x14ac:dyDescent="0.35">
      <c r="A51" s="18"/>
      <c r="B51" s="35"/>
      <c r="C51" s="35"/>
      <c r="D51" s="35"/>
      <c r="E51" s="35"/>
      <c r="F51" s="35"/>
      <c r="G51" s="35"/>
      <c r="H51" s="35"/>
      <c r="I51" s="35"/>
      <c r="J51" s="35"/>
      <c r="K51" s="35"/>
      <c r="L51" s="35"/>
      <c r="M51" s="35"/>
      <c r="N51" s="35"/>
      <c r="O51" s="35"/>
      <c r="P51" s="35"/>
      <c r="Q51" s="34"/>
    </row>
    <row r="52" spans="1:17" ht="16" thickBot="1" x14ac:dyDescent="0.4">
      <c r="A52" s="42" t="s">
        <v>164</v>
      </c>
      <c r="B52" s="35"/>
      <c r="C52" s="35"/>
      <c r="D52" s="35"/>
      <c r="E52" s="35"/>
      <c r="F52" s="35"/>
      <c r="G52" s="35"/>
      <c r="H52" s="35"/>
      <c r="I52" s="35"/>
      <c r="J52" s="35"/>
      <c r="K52" s="35"/>
      <c r="L52" s="35"/>
      <c r="M52" s="35"/>
      <c r="N52" s="35"/>
      <c r="O52" s="35"/>
      <c r="P52" s="35"/>
      <c r="Q52" s="34"/>
    </row>
    <row r="53" spans="1:17" x14ac:dyDescent="0.35">
      <c r="A53" s="36" t="s">
        <v>246</v>
      </c>
      <c r="B53" s="35"/>
      <c r="C53" s="35"/>
      <c r="D53" s="35"/>
      <c r="E53" s="35"/>
      <c r="F53" s="35"/>
      <c r="G53" s="35"/>
      <c r="H53" s="35"/>
      <c r="I53" s="35"/>
      <c r="J53" s="35"/>
      <c r="K53" s="35"/>
      <c r="L53" s="35"/>
      <c r="M53" s="35"/>
      <c r="N53" s="35"/>
      <c r="O53" s="35"/>
      <c r="P53" s="35"/>
      <c r="Q53" s="34"/>
    </row>
    <row r="54" spans="1:17" x14ac:dyDescent="0.35">
      <c r="A54" s="150" t="s">
        <v>230</v>
      </c>
      <c r="B54" s="35"/>
      <c r="C54" s="35"/>
      <c r="D54" s="35"/>
      <c r="E54" s="35"/>
      <c r="F54" s="35"/>
      <c r="G54" s="35"/>
      <c r="H54" s="35"/>
      <c r="I54" s="35"/>
      <c r="J54" s="35"/>
      <c r="K54" s="35"/>
      <c r="L54" s="35"/>
      <c r="M54" s="35"/>
      <c r="N54" s="35"/>
      <c r="O54" s="35"/>
      <c r="P54" s="35"/>
      <c r="Q54" s="34"/>
    </row>
    <row r="55" spans="1:17" x14ac:dyDescent="0.35">
      <c r="A55" s="81" t="s">
        <v>231</v>
      </c>
      <c r="B55" s="35"/>
      <c r="C55" s="35"/>
      <c r="D55" s="35"/>
      <c r="E55" s="35"/>
      <c r="F55" s="35"/>
      <c r="G55" s="35"/>
      <c r="H55" s="35"/>
      <c r="I55" s="35"/>
      <c r="J55" s="35"/>
      <c r="K55" s="35"/>
      <c r="L55" s="35"/>
      <c r="M55" s="35"/>
      <c r="N55" s="35"/>
      <c r="O55" s="35"/>
      <c r="P55" s="35"/>
      <c r="Q55" s="33">
        <v>57.928571428571431</v>
      </c>
    </row>
    <row r="56" spans="1:17" x14ac:dyDescent="0.35">
      <c r="A56" s="82" t="s">
        <v>232</v>
      </c>
      <c r="B56" s="78"/>
      <c r="C56" s="78"/>
      <c r="D56" s="78"/>
      <c r="E56" s="78"/>
      <c r="F56" s="78"/>
      <c r="G56" s="78"/>
      <c r="H56" s="78"/>
      <c r="I56" s="78"/>
      <c r="J56" s="78"/>
      <c r="K56" s="78"/>
      <c r="L56" s="78"/>
      <c r="M56" s="78"/>
      <c r="N56" s="78"/>
      <c r="O56" s="35"/>
      <c r="P56" s="35"/>
      <c r="Q56" s="33">
        <v>69</v>
      </c>
    </row>
    <row r="57" spans="1:17" s="8" customFormat="1" x14ac:dyDescent="0.35">
      <c r="A57" s="150" t="s">
        <v>233</v>
      </c>
      <c r="B57" s="39"/>
      <c r="C57" s="39"/>
      <c r="D57" s="39"/>
      <c r="E57" s="39"/>
      <c r="F57" s="39"/>
      <c r="G57" s="39"/>
      <c r="H57" s="39"/>
      <c r="I57" s="39"/>
      <c r="J57" s="39"/>
      <c r="K57" s="39"/>
      <c r="L57" s="39"/>
      <c r="M57" s="39"/>
      <c r="N57" s="39"/>
      <c r="O57" s="39"/>
      <c r="P57" s="39"/>
      <c r="Q57" s="79"/>
    </row>
    <row r="58" spans="1:17" x14ac:dyDescent="0.35">
      <c r="A58" s="82" t="s">
        <v>189</v>
      </c>
      <c r="B58" s="35"/>
      <c r="C58" s="35"/>
      <c r="D58" s="35"/>
      <c r="E58" s="35"/>
      <c r="F58" s="35"/>
      <c r="G58" s="35"/>
      <c r="H58" s="35"/>
      <c r="I58" s="35"/>
      <c r="J58" s="35"/>
      <c r="K58" s="35"/>
      <c r="L58" s="35"/>
      <c r="M58" s="35"/>
      <c r="N58" s="35"/>
      <c r="O58" s="35"/>
      <c r="P58" s="35"/>
      <c r="Q58" s="33">
        <v>14.417910447761194</v>
      </c>
    </row>
    <row r="59" spans="1:17" s="8" customFormat="1" x14ac:dyDescent="0.35">
      <c r="A59" s="150" t="s">
        <v>234</v>
      </c>
      <c r="B59" s="39"/>
      <c r="C59" s="39"/>
      <c r="D59" s="39"/>
      <c r="E59" s="39"/>
      <c r="F59" s="39"/>
      <c r="G59" s="39"/>
      <c r="H59" s="39"/>
      <c r="I59" s="39"/>
      <c r="J59" s="39"/>
      <c r="K59" s="39"/>
      <c r="L59" s="39"/>
      <c r="M59" s="39"/>
      <c r="N59" s="39"/>
      <c r="O59" s="39"/>
      <c r="P59" s="39"/>
      <c r="Q59" s="79"/>
    </row>
    <row r="60" spans="1:17" x14ac:dyDescent="0.35">
      <c r="A60" s="82" t="s">
        <v>193</v>
      </c>
      <c r="B60" s="35"/>
      <c r="C60" s="35"/>
      <c r="D60" s="35"/>
      <c r="E60" s="35"/>
      <c r="F60" s="35"/>
      <c r="G60" s="35"/>
      <c r="H60" s="35"/>
      <c r="I60" s="35"/>
      <c r="J60" s="35"/>
      <c r="K60" s="35"/>
      <c r="L60" s="35"/>
      <c r="M60" s="35"/>
      <c r="N60" s="35"/>
      <c r="O60" s="35"/>
      <c r="P60" s="35"/>
      <c r="Q60" s="33">
        <v>161</v>
      </c>
    </row>
    <row r="61" spans="1:17" s="8" customFormat="1" x14ac:dyDescent="0.35">
      <c r="A61" s="150" t="s">
        <v>171</v>
      </c>
      <c r="B61" s="39"/>
      <c r="C61" s="39"/>
      <c r="D61" s="39"/>
      <c r="E61" s="39"/>
      <c r="F61" s="39"/>
      <c r="G61" s="39"/>
      <c r="H61" s="39"/>
      <c r="I61" s="39"/>
      <c r="J61" s="39"/>
      <c r="K61" s="39"/>
      <c r="L61" s="39"/>
      <c r="M61" s="39"/>
      <c r="N61" s="39"/>
      <c r="O61" s="39"/>
      <c r="P61" s="39"/>
      <c r="Q61" s="79"/>
    </row>
    <row r="62" spans="1:17" x14ac:dyDescent="0.35">
      <c r="A62" s="82" t="s">
        <v>235</v>
      </c>
      <c r="B62" s="35"/>
      <c r="C62" s="35"/>
      <c r="D62" s="35"/>
      <c r="E62" s="35"/>
      <c r="F62" s="35"/>
      <c r="G62" s="35"/>
      <c r="H62" s="35"/>
      <c r="I62" s="35"/>
      <c r="J62" s="35"/>
      <c r="K62" s="35"/>
      <c r="L62" s="35"/>
      <c r="M62" s="35"/>
      <c r="N62" s="35"/>
      <c r="O62" s="35"/>
      <c r="P62" s="35"/>
      <c r="Q62" s="33">
        <v>0.53577371048252909</v>
      </c>
    </row>
    <row r="63" spans="1:17" x14ac:dyDescent="0.35">
      <c r="A63" s="82" t="s">
        <v>236</v>
      </c>
      <c r="B63" s="35"/>
      <c r="C63" s="35"/>
      <c r="D63" s="35"/>
      <c r="E63" s="35"/>
      <c r="F63" s="35"/>
      <c r="G63" s="35"/>
      <c r="H63" s="35"/>
      <c r="I63" s="35"/>
      <c r="J63" s="35"/>
      <c r="K63" s="35"/>
      <c r="L63" s="35"/>
      <c r="M63" s="35"/>
      <c r="N63" s="35"/>
      <c r="O63" s="35"/>
      <c r="P63" s="35"/>
      <c r="Q63" s="33">
        <v>0.17816303946883069</v>
      </c>
    </row>
    <row r="64" spans="1:17" s="8" customFormat="1" x14ac:dyDescent="0.35">
      <c r="A64" s="150" t="s">
        <v>237</v>
      </c>
      <c r="B64" s="39"/>
      <c r="C64" s="39"/>
      <c r="D64" s="39"/>
      <c r="E64" s="39"/>
      <c r="F64" s="39"/>
      <c r="G64" s="39"/>
      <c r="H64" s="39"/>
      <c r="I64" s="39"/>
      <c r="J64" s="39"/>
      <c r="K64" s="39"/>
      <c r="L64" s="39"/>
      <c r="M64" s="39"/>
      <c r="N64" s="39"/>
      <c r="O64" s="39"/>
      <c r="P64" s="39"/>
      <c r="Q64" s="79"/>
    </row>
    <row r="65" spans="1:17" x14ac:dyDescent="0.35">
      <c r="A65" s="82" t="s">
        <v>238</v>
      </c>
      <c r="B65" s="35"/>
      <c r="C65" s="35"/>
      <c r="D65" s="35"/>
      <c r="E65" s="35"/>
      <c r="F65" s="35"/>
      <c r="G65" s="35"/>
      <c r="H65" s="35"/>
      <c r="I65" s="35"/>
      <c r="J65" s="35"/>
      <c r="K65" s="35"/>
      <c r="L65" s="35"/>
      <c r="M65" s="35"/>
      <c r="N65" s="35"/>
      <c r="O65" s="35"/>
      <c r="P65" s="35"/>
      <c r="Q65" s="33"/>
    </row>
    <row r="66" spans="1:17" x14ac:dyDescent="0.35">
      <c r="A66" s="82" t="s">
        <v>239</v>
      </c>
      <c r="B66" s="35"/>
      <c r="C66" s="35"/>
      <c r="D66" s="35"/>
      <c r="E66" s="35"/>
      <c r="F66" s="35"/>
      <c r="G66" s="35"/>
      <c r="H66" s="35"/>
      <c r="I66" s="35"/>
      <c r="J66" s="35"/>
      <c r="K66" s="35"/>
      <c r="L66" s="35"/>
      <c r="M66" s="35"/>
      <c r="N66" s="35"/>
      <c r="O66" s="35"/>
      <c r="P66" s="35"/>
      <c r="Q66" s="33">
        <v>307.37834311806915</v>
      </c>
    </row>
    <row r="67" spans="1:17" x14ac:dyDescent="0.35">
      <c r="A67" s="82" t="s">
        <v>240</v>
      </c>
      <c r="B67" s="35"/>
      <c r="C67" s="35"/>
      <c r="D67" s="35"/>
      <c r="E67" s="35"/>
      <c r="F67" s="35"/>
      <c r="G67" s="35"/>
      <c r="H67" s="35"/>
      <c r="I67" s="35"/>
      <c r="J67" s="35"/>
      <c r="K67" s="35"/>
      <c r="L67" s="35"/>
      <c r="M67" s="35"/>
      <c r="N67" s="35"/>
      <c r="O67" s="35"/>
      <c r="P67" s="35"/>
      <c r="Q67" s="33">
        <v>0.28416257883672041</v>
      </c>
    </row>
    <row r="68" spans="1:17" s="8" customFormat="1" x14ac:dyDescent="0.35">
      <c r="A68" s="150" t="s">
        <v>241</v>
      </c>
      <c r="B68" s="39"/>
      <c r="C68" s="39"/>
      <c r="D68" s="39"/>
      <c r="E68" s="39"/>
      <c r="F68" s="39"/>
      <c r="G68" s="39"/>
      <c r="H68" s="39"/>
      <c r="I68" s="39"/>
      <c r="J68" s="39"/>
      <c r="K68" s="39"/>
      <c r="L68" s="39"/>
      <c r="M68" s="39"/>
      <c r="N68" s="39"/>
      <c r="O68" s="39"/>
      <c r="P68" s="39"/>
      <c r="Q68" s="79"/>
    </row>
    <row r="69" spans="1:17" x14ac:dyDescent="0.35">
      <c r="A69" s="82" t="s">
        <v>242</v>
      </c>
      <c r="B69" s="35"/>
      <c r="C69" s="35"/>
      <c r="D69" s="35"/>
      <c r="E69" s="35"/>
      <c r="F69" s="35"/>
      <c r="G69" s="35"/>
      <c r="H69" s="35"/>
      <c r="I69" s="35"/>
      <c r="J69" s="35"/>
      <c r="K69" s="35"/>
      <c r="L69" s="35"/>
      <c r="M69" s="35"/>
      <c r="N69" s="35"/>
      <c r="O69" s="35"/>
      <c r="P69" s="35"/>
      <c r="Q69" s="33">
        <v>12.36</v>
      </c>
    </row>
    <row r="70" spans="1:17" s="8" customFormat="1" x14ac:dyDescent="0.35">
      <c r="A70" s="150" t="s">
        <v>172</v>
      </c>
      <c r="B70" s="39"/>
      <c r="C70" s="39"/>
      <c r="D70" s="39"/>
      <c r="E70" s="39"/>
      <c r="F70" s="39"/>
      <c r="G70" s="39"/>
      <c r="H70" s="39"/>
      <c r="I70" s="39"/>
      <c r="J70" s="39"/>
      <c r="K70" s="39"/>
      <c r="L70" s="39"/>
      <c r="M70" s="39"/>
      <c r="N70" s="39"/>
      <c r="O70" s="39"/>
      <c r="P70" s="39"/>
      <c r="Q70" s="79"/>
    </row>
    <row r="71" spans="1:17" x14ac:dyDescent="0.35">
      <c r="A71" s="82" t="s">
        <v>243</v>
      </c>
      <c r="B71" s="35"/>
      <c r="C71" s="35"/>
      <c r="D71" s="35"/>
      <c r="E71" s="35"/>
      <c r="F71" s="35"/>
      <c r="G71" s="35"/>
      <c r="H71" s="35"/>
      <c r="I71" s="35"/>
      <c r="J71" s="35"/>
      <c r="K71" s="35"/>
      <c r="L71" s="35"/>
      <c r="M71" s="35"/>
      <c r="N71" s="35"/>
      <c r="O71" s="35"/>
      <c r="P71" s="35"/>
      <c r="Q71" s="33">
        <v>33.29</v>
      </c>
    </row>
    <row r="72" spans="1:17" x14ac:dyDescent="0.35">
      <c r="A72" s="82" t="s">
        <v>244</v>
      </c>
      <c r="B72" s="35"/>
      <c r="C72" s="35"/>
      <c r="D72" s="35"/>
      <c r="E72" s="35"/>
      <c r="F72" s="35"/>
      <c r="G72" s="35"/>
      <c r="H72" s="35"/>
      <c r="I72" s="35"/>
      <c r="J72" s="35"/>
      <c r="K72" s="35"/>
      <c r="L72" s="35"/>
      <c r="M72" s="35"/>
      <c r="N72" s="35"/>
      <c r="O72" s="35"/>
      <c r="P72" s="35"/>
      <c r="Q72" s="33" t="s">
        <v>416</v>
      </c>
    </row>
    <row r="73" spans="1:17" s="8" customFormat="1" x14ac:dyDescent="0.35">
      <c r="A73" s="150" t="s">
        <v>228</v>
      </c>
      <c r="B73" s="39"/>
      <c r="C73" s="39"/>
      <c r="D73" s="39"/>
      <c r="E73" s="39"/>
      <c r="F73" s="39"/>
      <c r="G73" s="39"/>
      <c r="H73" s="39"/>
      <c r="I73" s="39"/>
      <c r="J73" s="39"/>
      <c r="K73" s="39"/>
      <c r="L73" s="39"/>
      <c r="M73" s="39"/>
      <c r="N73" s="39"/>
      <c r="O73" s="39"/>
      <c r="P73" s="39"/>
      <c r="Q73" s="79"/>
    </row>
    <row r="74" spans="1:17" x14ac:dyDescent="0.35">
      <c r="A74" s="82" t="s">
        <v>229</v>
      </c>
      <c r="B74" s="35"/>
      <c r="C74" s="35"/>
      <c r="D74" s="35"/>
      <c r="E74" s="35"/>
      <c r="F74" s="35"/>
      <c r="G74" s="35"/>
      <c r="H74" s="35"/>
      <c r="I74" s="35"/>
      <c r="J74" s="35"/>
      <c r="K74" s="35"/>
      <c r="L74" s="35"/>
      <c r="M74" s="35"/>
      <c r="N74" s="35"/>
      <c r="O74" s="35"/>
      <c r="P74" s="35"/>
      <c r="Q74" s="33">
        <v>74.31</v>
      </c>
    </row>
    <row r="75" spans="1:17" x14ac:dyDescent="0.35">
      <c r="A75" s="32"/>
      <c r="B75" s="35"/>
      <c r="C75" s="35"/>
      <c r="D75" s="35"/>
      <c r="E75" s="35"/>
      <c r="F75" s="35"/>
      <c r="G75" s="35"/>
      <c r="H75" s="35"/>
      <c r="I75" s="35"/>
      <c r="J75" s="35"/>
      <c r="K75" s="35"/>
      <c r="L75" s="35"/>
      <c r="M75" s="35"/>
      <c r="N75" s="35"/>
      <c r="O75" s="35"/>
      <c r="P75" s="35"/>
      <c r="Q75" s="34"/>
    </row>
    <row r="76" spans="1:17" ht="15" thickBot="1" x14ac:dyDescent="0.4">
      <c r="A76" s="39"/>
      <c r="B76" s="35"/>
      <c r="C76" s="35"/>
      <c r="D76" s="35"/>
      <c r="E76" s="35"/>
      <c r="F76" s="35"/>
      <c r="G76" s="35"/>
      <c r="H76" s="35"/>
      <c r="I76" s="35"/>
      <c r="J76" s="35"/>
      <c r="K76" s="35"/>
      <c r="L76" s="35"/>
      <c r="M76" s="35"/>
      <c r="N76" s="35"/>
      <c r="O76" s="35"/>
      <c r="P76" s="35"/>
      <c r="Q76" s="34"/>
    </row>
    <row r="77" spans="1:17" x14ac:dyDescent="0.35">
      <c r="A77" s="36" t="s">
        <v>247</v>
      </c>
      <c r="B77" s="35"/>
      <c r="C77" s="35"/>
      <c r="D77" s="35"/>
      <c r="E77" s="35"/>
      <c r="F77" s="35"/>
      <c r="G77" s="35"/>
      <c r="H77" s="35"/>
      <c r="I77" s="35"/>
      <c r="J77" s="35"/>
      <c r="K77" s="35"/>
      <c r="L77" s="35"/>
      <c r="M77" s="35"/>
      <c r="N77" s="35"/>
      <c r="O77" s="35"/>
      <c r="P77" s="35"/>
      <c r="Q77" s="34"/>
    </row>
    <row r="78" spans="1:17" x14ac:dyDescent="0.35">
      <c r="A78" s="150" t="s">
        <v>230</v>
      </c>
      <c r="B78" s="35"/>
      <c r="C78" s="35"/>
      <c r="D78" s="35"/>
      <c r="E78" s="35"/>
      <c r="F78" s="35"/>
      <c r="G78" s="35"/>
      <c r="H78" s="35"/>
      <c r="I78" s="35"/>
      <c r="J78" s="35"/>
      <c r="K78" s="35"/>
      <c r="L78" s="35"/>
      <c r="M78" s="35"/>
      <c r="N78" s="35"/>
      <c r="O78" s="35"/>
      <c r="P78" s="35"/>
      <c r="Q78" s="34"/>
    </row>
    <row r="79" spans="1:17" x14ac:dyDescent="0.35">
      <c r="A79" s="82" t="s">
        <v>187</v>
      </c>
      <c r="B79" s="57">
        <v>0.98799969845606228</v>
      </c>
      <c r="C79" s="57">
        <v>0.97674558992554095</v>
      </c>
      <c r="D79" s="57">
        <v>0.99699976032322124</v>
      </c>
      <c r="E79" s="57">
        <v>0.9957810455677879</v>
      </c>
      <c r="F79" s="57">
        <v>0.9929998717604952</v>
      </c>
      <c r="G79" s="57">
        <v>0.99199991795924736</v>
      </c>
      <c r="H79" s="57">
        <v>0.98199995996218203</v>
      </c>
      <c r="I79" s="57">
        <v>0.98653881667199428</v>
      </c>
      <c r="J79" s="57">
        <v>0.97299992370850785</v>
      </c>
      <c r="K79" s="57">
        <v>0.98499982047472834</v>
      </c>
      <c r="L79" s="57">
        <v>0.97399060883762445</v>
      </c>
      <c r="M79" s="57">
        <v>0.96599999999999997</v>
      </c>
      <c r="N79" s="33"/>
      <c r="O79" s="33"/>
      <c r="P79" s="33"/>
      <c r="Q79" s="57">
        <v>0.999</v>
      </c>
    </row>
    <row r="80" spans="1:17" x14ac:dyDescent="0.35">
      <c r="A80" s="82" t="s">
        <v>188</v>
      </c>
      <c r="B80" s="57">
        <v>0.98999968138500261</v>
      </c>
      <c r="C80" s="57">
        <v>0.98676471850001779</v>
      </c>
      <c r="D80" s="57">
        <v>0.99699982038516766</v>
      </c>
      <c r="E80" s="57">
        <v>0.98743878008176234</v>
      </c>
      <c r="F80" s="57">
        <v>0.98499985405837132</v>
      </c>
      <c r="G80" s="57">
        <v>0.99499991954477585</v>
      </c>
      <c r="H80" s="57">
        <v>0.98999980688145739</v>
      </c>
      <c r="I80" s="57">
        <v>0.99525603888160707</v>
      </c>
      <c r="J80" s="57">
        <v>0.98900004269999753</v>
      </c>
      <c r="K80" s="57">
        <v>0.99399990065458932</v>
      </c>
      <c r="L80" s="57">
        <v>0.98821520102816307</v>
      </c>
      <c r="M80" s="57">
        <v>0.9930000000000001</v>
      </c>
      <c r="N80" s="33"/>
      <c r="O80" s="33"/>
      <c r="P80" s="33"/>
      <c r="Q80" s="57">
        <v>0.99</v>
      </c>
    </row>
    <row r="81" spans="1:17" x14ac:dyDescent="0.35">
      <c r="A81" s="150" t="s">
        <v>233</v>
      </c>
      <c r="B81" s="33"/>
      <c r="C81" s="33"/>
      <c r="D81" s="33"/>
      <c r="E81" s="33"/>
      <c r="F81" s="33"/>
      <c r="G81" s="33"/>
      <c r="H81" s="33"/>
      <c r="I81" s="33"/>
      <c r="J81" s="33"/>
      <c r="K81" s="33"/>
      <c r="L81" s="33"/>
      <c r="M81" s="33"/>
      <c r="N81" s="33"/>
      <c r="O81" s="33"/>
      <c r="P81" s="33"/>
      <c r="Q81" s="33"/>
    </row>
    <row r="82" spans="1:17" x14ac:dyDescent="0.35">
      <c r="A82" s="82" t="s">
        <v>189</v>
      </c>
      <c r="B82" s="33">
        <v>18.941860465116278</v>
      </c>
      <c r="C82" s="33">
        <v>9.1428571428571423</v>
      </c>
      <c r="D82" s="33">
        <v>8.4782608695652169</v>
      </c>
      <c r="E82" s="33">
        <v>8.7586206896551726</v>
      </c>
      <c r="F82" s="33">
        <v>9.9482758620689662</v>
      </c>
      <c r="G82" s="33">
        <v>8.0530303030303028</v>
      </c>
      <c r="H82" s="33">
        <v>8.0833333333333339</v>
      </c>
      <c r="I82" s="33">
        <v>6.6363636363636367</v>
      </c>
      <c r="J82" s="33">
        <v>7.2159090909090908</v>
      </c>
      <c r="K82" s="33">
        <v>8.0965909090909083</v>
      </c>
      <c r="L82" s="33">
        <v>7.037383177570093</v>
      </c>
      <c r="M82" s="33">
        <v>6.5676855895196509</v>
      </c>
      <c r="N82" s="33"/>
      <c r="O82" s="33"/>
      <c r="P82" s="33"/>
      <c r="Q82" s="33">
        <v>3.6735537190082646</v>
      </c>
    </row>
    <row r="83" spans="1:17" x14ac:dyDescent="0.35">
      <c r="A83" s="151" t="s">
        <v>173</v>
      </c>
      <c r="B83" s="33"/>
      <c r="C83" s="33"/>
      <c r="D83" s="33"/>
      <c r="E83" s="33"/>
      <c r="F83" s="33"/>
      <c r="G83" s="33"/>
      <c r="H83" s="33"/>
      <c r="I83" s="33"/>
      <c r="J83" s="33"/>
      <c r="K83" s="33"/>
      <c r="L83" s="33"/>
      <c r="M83" s="33"/>
      <c r="N83" s="33"/>
      <c r="O83" s="33"/>
      <c r="P83" s="33"/>
      <c r="Q83" s="33"/>
    </row>
    <row r="84" spans="1:17" x14ac:dyDescent="0.35">
      <c r="A84" s="82" t="s">
        <v>190</v>
      </c>
      <c r="B84" s="33">
        <v>52.416666666666664</v>
      </c>
      <c r="C84" s="33">
        <v>38.666666666666664</v>
      </c>
      <c r="D84" s="33">
        <v>26.945945945945947</v>
      </c>
      <c r="E84" s="33">
        <v>24.863636363636363</v>
      </c>
      <c r="F84" s="33">
        <v>29.386363636363637</v>
      </c>
      <c r="G84" s="33">
        <v>27.958333333333332</v>
      </c>
      <c r="H84" s="33">
        <v>22.918367346938776</v>
      </c>
      <c r="I84" s="33">
        <v>23.959183673469386</v>
      </c>
      <c r="J84" s="33">
        <v>28.173076923076923</v>
      </c>
      <c r="K84" s="33">
        <v>31.826923076923077</v>
      </c>
      <c r="L84" s="33">
        <v>31.735849056603772</v>
      </c>
      <c r="M84" s="33">
        <v>28.886792452830189</v>
      </c>
      <c r="N84" s="33"/>
      <c r="O84" s="33"/>
      <c r="P84" s="33"/>
      <c r="Q84" s="33">
        <v>13</v>
      </c>
    </row>
    <row r="85" spans="1:17" x14ac:dyDescent="0.35">
      <c r="A85" s="82" t="s">
        <v>191</v>
      </c>
      <c r="B85" s="33">
        <v>59.904761904761905</v>
      </c>
      <c r="C85" s="33">
        <v>44.19047619047619</v>
      </c>
      <c r="D85" s="33">
        <v>47.476190476190474</v>
      </c>
      <c r="E85" s="33">
        <v>52.095238095238095</v>
      </c>
      <c r="F85" s="33">
        <v>44.586206896551722</v>
      </c>
      <c r="G85" s="33">
        <v>46.275862068965516</v>
      </c>
      <c r="H85" s="33">
        <v>44.92</v>
      </c>
      <c r="I85" s="33">
        <v>28.634146341463413</v>
      </c>
      <c r="J85" s="33">
        <v>35.731707317073173</v>
      </c>
      <c r="K85" s="33">
        <v>40.365853658536587</v>
      </c>
      <c r="L85" s="33">
        <v>49.470588235294116</v>
      </c>
      <c r="M85" s="33">
        <v>46.393939393939391</v>
      </c>
      <c r="N85" s="33"/>
      <c r="O85" s="33"/>
      <c r="P85" s="33"/>
      <c r="Q85" s="33">
        <v>20.878787878787879</v>
      </c>
    </row>
    <row r="86" spans="1:17" x14ac:dyDescent="0.35">
      <c r="A86" s="82" t="s">
        <v>192</v>
      </c>
      <c r="B86" s="33">
        <v>95.82352941176471</v>
      </c>
      <c r="C86" s="33">
        <v>54.857142857142854</v>
      </c>
      <c r="D86" s="33">
        <v>32.5</v>
      </c>
      <c r="E86" s="33">
        <v>42.333333333333336</v>
      </c>
      <c r="F86" s="33">
        <v>48.083333333333336</v>
      </c>
      <c r="G86" s="33">
        <v>44.291666666666664</v>
      </c>
      <c r="H86" s="33">
        <v>44.458333333333336</v>
      </c>
      <c r="I86" s="33">
        <v>48.666666666666664</v>
      </c>
      <c r="J86" s="33">
        <v>42.333333333333336</v>
      </c>
      <c r="K86" s="33">
        <v>47.5</v>
      </c>
      <c r="L86" s="33">
        <v>45.636363636363633</v>
      </c>
      <c r="M86" s="33">
        <v>45.575757575757578</v>
      </c>
      <c r="N86" s="33"/>
      <c r="O86" s="33"/>
      <c r="P86" s="33"/>
      <c r="Q86" s="33">
        <v>26.939393939393938</v>
      </c>
    </row>
    <row r="87" spans="1:17" x14ac:dyDescent="0.35">
      <c r="A87" s="150" t="s">
        <v>234</v>
      </c>
      <c r="B87" s="33"/>
      <c r="C87" s="33"/>
      <c r="D87" s="33"/>
      <c r="E87" s="33"/>
      <c r="F87" s="33"/>
      <c r="G87" s="33"/>
      <c r="H87" s="33"/>
      <c r="I87" s="33"/>
      <c r="J87" s="33"/>
      <c r="K87" s="33"/>
      <c r="L87" s="33"/>
      <c r="M87" s="33"/>
      <c r="N87" s="33"/>
      <c r="O87" s="33"/>
      <c r="P87" s="33"/>
      <c r="Q87" s="33"/>
    </row>
    <row r="88" spans="1:17" x14ac:dyDescent="0.35">
      <c r="A88" s="82" t="s">
        <v>193</v>
      </c>
      <c r="B88" s="33">
        <v>271.5</v>
      </c>
      <c r="C88" s="33">
        <v>153.6</v>
      </c>
      <c r="D88" s="33">
        <v>130</v>
      </c>
      <c r="E88" s="33">
        <v>145.14285714285714</v>
      </c>
      <c r="F88" s="33">
        <v>164.85714285714286</v>
      </c>
      <c r="G88" s="33">
        <v>118.11111111111111</v>
      </c>
      <c r="H88" s="33">
        <v>118.55555555555556</v>
      </c>
      <c r="I88" s="33">
        <v>129.77777777777777</v>
      </c>
      <c r="J88" s="33">
        <v>115.45454545454545</v>
      </c>
      <c r="K88" s="33">
        <v>129.54545454545453</v>
      </c>
      <c r="L88" s="33">
        <v>136.90909090909091</v>
      </c>
      <c r="M88" s="33">
        <v>125.33333333333333</v>
      </c>
      <c r="N88" s="33"/>
      <c r="O88" s="33"/>
      <c r="P88" s="33"/>
      <c r="Q88" s="33">
        <v>63.5</v>
      </c>
    </row>
    <row r="89" spans="1:17" x14ac:dyDescent="0.35">
      <c r="A89" s="150" t="s">
        <v>171</v>
      </c>
      <c r="B89" s="33"/>
      <c r="C89" s="33"/>
      <c r="D89" s="33"/>
      <c r="E89" s="33"/>
      <c r="F89" s="33"/>
      <c r="G89" s="33"/>
      <c r="H89" s="33"/>
      <c r="I89" s="33"/>
      <c r="J89" s="33"/>
      <c r="K89" s="33"/>
      <c r="L89" s="33"/>
      <c r="M89" s="33"/>
      <c r="N89" s="33"/>
      <c r="O89" s="33"/>
      <c r="P89" s="33"/>
      <c r="Q89" s="33"/>
    </row>
    <row r="90" spans="1:17" x14ac:dyDescent="0.35">
      <c r="A90" s="82" t="s">
        <v>235</v>
      </c>
      <c r="B90" s="33">
        <v>0.74724770642201832</v>
      </c>
      <c r="C90" s="33">
        <v>0.39979177511712649</v>
      </c>
      <c r="D90" s="33">
        <v>0.28665931642778392</v>
      </c>
      <c r="E90" s="33">
        <v>0.35034482758620689</v>
      </c>
      <c r="F90" s="33">
        <v>0.34800965018094088</v>
      </c>
      <c r="G90" s="33">
        <v>0.31118266978922715</v>
      </c>
      <c r="H90" s="33">
        <v>0.31235362997658078</v>
      </c>
      <c r="I90" s="33">
        <v>0.31229946524064173</v>
      </c>
      <c r="J90" s="33">
        <v>0.33957219251336901</v>
      </c>
      <c r="K90" s="33">
        <v>0.340176653139174</v>
      </c>
      <c r="L90" s="33">
        <v>0.364560639070443</v>
      </c>
      <c r="M90" s="33">
        <v>0.34174051351965462</v>
      </c>
      <c r="N90" s="33"/>
      <c r="O90" s="33"/>
      <c r="P90" s="33"/>
      <c r="Q90" s="33">
        <v>0.18906848149723521</v>
      </c>
    </row>
    <row r="91" spans="1:17" x14ac:dyDescent="0.35">
      <c r="A91" s="82" t="s">
        <v>236</v>
      </c>
      <c r="B91" s="33">
        <v>0.31141273179124451</v>
      </c>
      <c r="C91" s="33">
        <v>0.14681705218887403</v>
      </c>
      <c r="D91" s="33">
        <v>0.11482408361548653</v>
      </c>
      <c r="E91" s="33">
        <v>0.14956572942735169</v>
      </c>
      <c r="F91" s="33">
        <v>0.15514923366496369</v>
      </c>
      <c r="G91" s="33">
        <v>0.14291476203280451</v>
      </c>
      <c r="H91" s="33">
        <v>0.14345254100564667</v>
      </c>
      <c r="I91" s="33">
        <v>0.15703146006991126</v>
      </c>
      <c r="J91" s="33">
        <v>0.1707448238773864</v>
      </c>
      <c r="K91" s="33">
        <v>0.19158375907502018</v>
      </c>
      <c r="L91" s="33">
        <v>0.20247378327507395</v>
      </c>
      <c r="M91" s="33">
        <v>0.20220489378865286</v>
      </c>
      <c r="N91" s="33"/>
      <c r="O91" s="33"/>
      <c r="P91" s="33"/>
      <c r="Q91" s="33">
        <v>0.11345522857591354</v>
      </c>
    </row>
    <row r="92" spans="1:17" x14ac:dyDescent="0.35">
      <c r="A92" s="150" t="s">
        <v>237</v>
      </c>
      <c r="B92" s="33"/>
      <c r="C92" s="33"/>
      <c r="D92" s="33"/>
      <c r="E92" s="33"/>
      <c r="F92" s="33"/>
      <c r="G92" s="33"/>
      <c r="H92" s="33"/>
      <c r="I92" s="33"/>
      <c r="J92" s="33"/>
      <c r="K92" s="33"/>
      <c r="L92" s="33"/>
      <c r="M92" s="33"/>
      <c r="N92" s="33"/>
      <c r="O92" s="33"/>
      <c r="P92" s="33"/>
      <c r="Q92" s="33"/>
    </row>
    <row r="93" spans="1:17" x14ac:dyDescent="0.35">
      <c r="A93" s="82" t="s">
        <v>238</v>
      </c>
      <c r="B93" s="33"/>
      <c r="C93" s="33"/>
      <c r="D93" s="33"/>
      <c r="E93" s="33"/>
      <c r="F93" s="33"/>
      <c r="G93" s="33"/>
      <c r="H93" s="33"/>
      <c r="I93" s="33"/>
      <c r="J93" s="33"/>
      <c r="K93" s="33"/>
      <c r="L93" s="33"/>
      <c r="M93" s="33"/>
      <c r="N93" s="33"/>
      <c r="O93" s="33"/>
      <c r="P93" s="33"/>
      <c r="Q93" s="33"/>
    </row>
    <row r="94" spans="1:17" x14ac:dyDescent="0.35">
      <c r="A94" s="80" t="s">
        <v>239</v>
      </c>
      <c r="B94" s="33">
        <v>361.97397866250327</v>
      </c>
      <c r="C94" s="33">
        <v>375.83333333333331</v>
      </c>
      <c r="D94" s="33">
        <v>349.43515981735158</v>
      </c>
      <c r="E94" s="33">
        <v>396.26027397260276</v>
      </c>
      <c r="F94" s="33">
        <v>416.42454337899545</v>
      </c>
      <c r="G94" s="33">
        <v>438.99668949771689</v>
      </c>
      <c r="H94" s="33">
        <v>482.2598173515982</v>
      </c>
      <c r="I94" s="33">
        <v>523.66084474885849</v>
      </c>
      <c r="J94" s="33">
        <v>571.87545662100456</v>
      </c>
      <c r="K94" s="33">
        <v>596.74783105022834</v>
      </c>
      <c r="L94" s="33">
        <v>674.31929223744294</v>
      </c>
      <c r="M94" s="33">
        <v>714.41312785388129</v>
      </c>
      <c r="N94" s="33"/>
      <c r="O94" s="33"/>
      <c r="P94" s="33"/>
      <c r="Q94" s="33">
        <v>467.54734961286482</v>
      </c>
    </row>
    <row r="95" spans="1:17" x14ac:dyDescent="0.35">
      <c r="A95" s="82" t="s">
        <v>240</v>
      </c>
      <c r="B95" s="33"/>
      <c r="C95" s="33"/>
      <c r="D95" s="33"/>
      <c r="E95" s="33"/>
      <c r="F95" s="33"/>
      <c r="G95" s="33"/>
      <c r="H95" s="33">
        <v>1.4546632124352332</v>
      </c>
      <c r="I95" s="33">
        <v>1.5207253886010363</v>
      </c>
      <c r="J95" s="33">
        <v>1.8976683937823835</v>
      </c>
      <c r="K95" s="33">
        <v>2.1437823834196892</v>
      </c>
      <c r="L95" s="33">
        <v>2.178756476683938</v>
      </c>
      <c r="M95" s="33">
        <v>1.983160621761658</v>
      </c>
      <c r="N95" s="33"/>
      <c r="O95" s="33"/>
      <c r="P95" s="33"/>
      <c r="Q95" s="33"/>
    </row>
    <row r="96" spans="1:17" x14ac:dyDescent="0.35">
      <c r="A96" s="150" t="s">
        <v>241</v>
      </c>
      <c r="B96" s="33"/>
      <c r="C96" s="33"/>
      <c r="D96" s="33"/>
      <c r="E96" s="33"/>
      <c r="F96" s="33"/>
      <c r="G96" s="33"/>
      <c r="H96" s="33"/>
      <c r="I96" s="33"/>
      <c r="J96" s="33"/>
      <c r="K96" s="33"/>
      <c r="L96" s="33"/>
      <c r="M96" s="33"/>
      <c r="N96" s="33"/>
      <c r="O96" s="33"/>
      <c r="P96" s="33"/>
      <c r="Q96" s="33"/>
    </row>
    <row r="97" spans="1:17" x14ac:dyDescent="0.35">
      <c r="A97" s="82" t="s">
        <v>242</v>
      </c>
      <c r="B97" s="33">
        <v>1.0498181818181818</v>
      </c>
      <c r="C97" s="33">
        <v>0.65992217898832684</v>
      </c>
      <c r="D97" s="33">
        <v>0.69143968871595329</v>
      </c>
      <c r="E97" s="33">
        <v>0.82101167315175094</v>
      </c>
      <c r="F97" s="33">
        <v>1.1037437979251241</v>
      </c>
      <c r="G97" s="33">
        <v>0.99503516756309474</v>
      </c>
      <c r="H97" s="33">
        <v>0.91364205256570719</v>
      </c>
      <c r="I97" s="33">
        <v>1.0782688766114181</v>
      </c>
      <c r="J97" s="33">
        <v>1.0627289377289377</v>
      </c>
      <c r="K97" s="33">
        <v>1.2106227106227105</v>
      </c>
      <c r="L97" s="33">
        <v>1.3723751749883342</v>
      </c>
      <c r="M97" s="33">
        <v>1.2541313086199195</v>
      </c>
      <c r="N97" s="33"/>
      <c r="O97" s="33"/>
      <c r="P97" s="33"/>
      <c r="Q97" s="33">
        <v>0.70133333333333336</v>
      </c>
    </row>
    <row r="98" spans="1:17" x14ac:dyDescent="0.35">
      <c r="A98" s="150" t="s">
        <v>172</v>
      </c>
      <c r="B98" s="33"/>
      <c r="C98" s="33"/>
      <c r="D98" s="33"/>
      <c r="E98" s="33"/>
      <c r="F98" s="33"/>
      <c r="G98" s="33"/>
      <c r="H98" s="33"/>
      <c r="I98" s="33"/>
      <c r="J98" s="33"/>
      <c r="K98" s="33"/>
      <c r="L98" s="33"/>
      <c r="M98" s="33"/>
      <c r="N98" s="33"/>
      <c r="O98" s="33"/>
      <c r="P98" s="33"/>
      <c r="Q98" s="33"/>
    </row>
    <row r="99" spans="1:17" x14ac:dyDescent="0.35">
      <c r="A99" s="82" t="s">
        <v>243</v>
      </c>
      <c r="B99" s="33">
        <v>37.986842105263158</v>
      </c>
      <c r="C99" s="33">
        <v>22.315789473684209</v>
      </c>
      <c r="D99" s="33">
        <v>19.744444444444444</v>
      </c>
      <c r="E99" s="33">
        <v>22.446808510638299</v>
      </c>
      <c r="F99" s="33">
        <v>23.304761904761904</v>
      </c>
      <c r="G99" s="33">
        <v>21.863636363636363</v>
      </c>
      <c r="H99" s="33">
        <v>19.553571428571427</v>
      </c>
      <c r="I99" s="33">
        <v>18.587301587301589</v>
      </c>
      <c r="J99" s="33">
        <v>18.275590551181104</v>
      </c>
      <c r="K99" s="33">
        <v>22.218487394957982</v>
      </c>
      <c r="L99" s="33">
        <v>22.9765625</v>
      </c>
      <c r="M99" s="33">
        <v>21.435114503816795</v>
      </c>
      <c r="N99" s="33"/>
      <c r="O99" s="33"/>
      <c r="P99" s="33"/>
      <c r="Q99" s="33">
        <v>7.2718894009216593</v>
      </c>
    </row>
    <row r="100" spans="1:17" x14ac:dyDescent="0.35">
      <c r="A100" s="82" t="s">
        <v>244</v>
      </c>
      <c r="B100" s="33">
        <v>2887</v>
      </c>
      <c r="C100" s="33">
        <v>1696</v>
      </c>
      <c r="D100" s="33">
        <v>1777</v>
      </c>
      <c r="E100" s="33">
        <v>2110</v>
      </c>
      <c r="F100" s="33">
        <v>2447</v>
      </c>
      <c r="G100" s="33">
        <v>2405</v>
      </c>
      <c r="H100" s="33">
        <v>2190</v>
      </c>
      <c r="I100" s="33">
        <v>2342</v>
      </c>
      <c r="J100" s="33">
        <v>2321</v>
      </c>
      <c r="K100" s="33">
        <v>2644</v>
      </c>
      <c r="L100" s="33">
        <v>2941</v>
      </c>
      <c r="M100" s="33" t="s">
        <v>95</v>
      </c>
      <c r="N100" s="33"/>
      <c r="O100" s="33"/>
      <c r="P100" s="33"/>
      <c r="Q100" s="33">
        <v>1578</v>
      </c>
    </row>
    <row r="101" spans="1:17" x14ac:dyDescent="0.35">
      <c r="A101" s="150" t="s">
        <v>228</v>
      </c>
      <c r="B101" s="33"/>
      <c r="C101" s="33"/>
      <c r="D101" s="33"/>
      <c r="E101" s="33"/>
      <c r="F101" s="33"/>
      <c r="G101" s="33"/>
      <c r="H101" s="33"/>
      <c r="I101" s="33"/>
      <c r="J101" s="33"/>
      <c r="K101" s="33"/>
      <c r="L101" s="33"/>
      <c r="M101" s="33"/>
      <c r="N101" s="33"/>
      <c r="O101" s="33"/>
      <c r="P101" s="33"/>
      <c r="Q101" s="33"/>
    </row>
    <row r="102" spans="1:17" x14ac:dyDescent="0.35">
      <c r="A102" s="82" t="s">
        <v>229</v>
      </c>
      <c r="B102" s="33"/>
      <c r="C102" s="33"/>
      <c r="D102" s="33"/>
      <c r="E102" s="33"/>
      <c r="F102" s="33"/>
      <c r="G102" s="33"/>
      <c r="H102" s="33">
        <v>71.13333333333334</v>
      </c>
      <c r="I102" s="33">
        <v>73</v>
      </c>
      <c r="J102" s="33">
        <v>79.375</v>
      </c>
      <c r="K102" s="33">
        <v>89.0625</v>
      </c>
      <c r="L102" s="33">
        <v>94.125</v>
      </c>
      <c r="M102" s="33">
        <v>94</v>
      </c>
      <c r="N102" s="33"/>
      <c r="O102" s="33"/>
      <c r="P102" s="33"/>
      <c r="Q102" s="33">
        <v>49.388888888888886</v>
      </c>
    </row>
    <row r="103" spans="1:17" x14ac:dyDescent="0.35">
      <c r="A103" s="18"/>
      <c r="B103" s="33"/>
      <c r="C103" s="33"/>
      <c r="D103" s="33"/>
      <c r="E103" s="33"/>
      <c r="F103" s="33"/>
      <c r="G103" s="33"/>
      <c r="H103" s="33"/>
      <c r="I103" s="33"/>
      <c r="J103" s="33"/>
      <c r="K103" s="33"/>
      <c r="L103" s="33"/>
      <c r="M103" s="33"/>
      <c r="N103" s="33"/>
      <c r="O103" s="33"/>
      <c r="P103" s="33"/>
      <c r="Q103" s="33"/>
    </row>
    <row r="104" spans="1:17" ht="15" thickBot="1" x14ac:dyDescent="0.4">
      <c r="A104" s="18"/>
      <c r="B104" s="33"/>
      <c r="C104" s="33"/>
      <c r="D104" s="33"/>
      <c r="E104" s="33"/>
      <c r="F104" s="33"/>
      <c r="G104" s="33"/>
      <c r="H104" s="33"/>
      <c r="I104" s="33"/>
      <c r="J104" s="33"/>
      <c r="K104" s="33"/>
      <c r="L104" s="33"/>
      <c r="M104" s="33"/>
      <c r="N104" s="33"/>
      <c r="O104" s="33"/>
      <c r="P104" s="33"/>
      <c r="Q104" s="33"/>
    </row>
    <row r="105" spans="1:17" x14ac:dyDescent="0.35">
      <c r="A105" s="36" t="s">
        <v>227</v>
      </c>
      <c r="B105" s="33" t="s">
        <v>221</v>
      </c>
      <c r="C105" s="33" t="s">
        <v>222</v>
      </c>
      <c r="D105" s="33" t="s">
        <v>223</v>
      </c>
      <c r="E105" s="33" t="s">
        <v>224</v>
      </c>
      <c r="F105" s="33" t="s">
        <v>225</v>
      </c>
      <c r="G105" s="33" t="s">
        <v>226</v>
      </c>
      <c r="H105" s="33" t="s">
        <v>57</v>
      </c>
      <c r="I105" s="33" t="s">
        <v>58</v>
      </c>
      <c r="J105" s="33" t="s">
        <v>59</v>
      </c>
      <c r="K105" s="33" t="s">
        <v>60</v>
      </c>
      <c r="L105" s="33" t="s">
        <v>61</v>
      </c>
      <c r="M105" s="33" t="s">
        <v>62</v>
      </c>
      <c r="N105" s="33" t="s">
        <v>63</v>
      </c>
      <c r="O105" s="33" t="s">
        <v>13</v>
      </c>
      <c r="P105" s="33" t="s">
        <v>14</v>
      </c>
      <c r="Q105" s="33" t="s">
        <v>159</v>
      </c>
    </row>
    <row r="106" spans="1:17" x14ac:dyDescent="0.35">
      <c r="A106" s="150" t="s">
        <v>230</v>
      </c>
      <c r="B106" s="33"/>
      <c r="C106" s="33"/>
      <c r="D106" s="33"/>
      <c r="E106" s="33"/>
      <c r="F106" s="33"/>
      <c r="G106" s="33"/>
      <c r="H106" s="33"/>
      <c r="I106" s="33"/>
      <c r="J106" s="33"/>
      <c r="K106" s="33"/>
      <c r="L106" s="33"/>
      <c r="M106" s="33"/>
      <c r="N106" s="33"/>
      <c r="O106" s="33"/>
      <c r="P106" s="33"/>
      <c r="Q106" s="33"/>
    </row>
    <row r="107" spans="1:17" x14ac:dyDescent="0.35">
      <c r="A107" s="144" t="s">
        <v>378</v>
      </c>
      <c r="B107" s="33">
        <v>129.63636363636363</v>
      </c>
      <c r="C107" s="33">
        <v>69</v>
      </c>
      <c r="D107" s="33">
        <v>78.272727272727266</v>
      </c>
      <c r="E107" s="33">
        <v>77.909090909090907</v>
      </c>
      <c r="F107" s="33">
        <v>77.272727272727266</v>
      </c>
      <c r="G107" s="33">
        <v>78.090909090909093</v>
      </c>
      <c r="H107" s="33">
        <v>83.7</v>
      </c>
      <c r="I107" s="33">
        <v>79.909090909090907</v>
      </c>
      <c r="J107" s="33">
        <v>83.818181818181813</v>
      </c>
      <c r="K107" s="33">
        <v>72.583333333333329</v>
      </c>
      <c r="L107" s="33">
        <v>79.083333333333329</v>
      </c>
      <c r="M107" s="33">
        <v>82.916666666666671</v>
      </c>
      <c r="N107" s="33"/>
      <c r="O107" s="33"/>
      <c r="P107" s="33"/>
      <c r="Q107" s="33">
        <v>63.75</v>
      </c>
    </row>
    <row r="108" spans="1:17" x14ac:dyDescent="0.35">
      <c r="A108" s="144" t="s">
        <v>379</v>
      </c>
      <c r="B108" s="33">
        <v>116.63636363636364</v>
      </c>
      <c r="C108" s="33">
        <v>70.727272727272734</v>
      </c>
      <c r="D108" s="33">
        <v>74</v>
      </c>
      <c r="E108" s="33">
        <v>66.909090909090907</v>
      </c>
      <c r="F108" s="33">
        <v>80</v>
      </c>
      <c r="G108" s="33">
        <v>74.272727272727266</v>
      </c>
      <c r="H108" s="33">
        <v>61.2</v>
      </c>
      <c r="I108" s="33">
        <v>62.727272727272727</v>
      </c>
      <c r="J108" s="33">
        <v>82.36363636363636</v>
      </c>
      <c r="K108" s="33">
        <v>72.75</v>
      </c>
      <c r="L108" s="33">
        <v>74.666666666666671</v>
      </c>
      <c r="M108" s="33">
        <v>76</v>
      </c>
      <c r="N108" s="33"/>
      <c r="O108" s="33"/>
      <c r="P108" s="33"/>
      <c r="Q108" s="33">
        <v>80.5</v>
      </c>
    </row>
    <row r="109" spans="1:17" x14ac:dyDescent="0.35">
      <c r="A109" s="150" t="s">
        <v>233</v>
      </c>
      <c r="B109" s="33"/>
      <c r="C109" s="33"/>
      <c r="D109" s="33"/>
      <c r="E109" s="33"/>
      <c r="F109" s="33"/>
      <c r="G109" s="33"/>
      <c r="H109" s="33"/>
      <c r="I109" s="33"/>
      <c r="J109" s="33"/>
      <c r="K109" s="33"/>
      <c r="L109" s="33"/>
      <c r="M109" s="33"/>
      <c r="N109" s="33"/>
      <c r="O109" s="33"/>
      <c r="P109" s="33"/>
      <c r="Q109" s="33"/>
    </row>
    <row r="110" spans="1:17" x14ac:dyDescent="0.35">
      <c r="A110" s="144" t="s">
        <v>189</v>
      </c>
      <c r="B110" s="33">
        <v>35.638888888888886</v>
      </c>
      <c r="C110" s="33">
        <v>20.473684210526315</v>
      </c>
      <c r="D110" s="33">
        <v>21.421052631578949</v>
      </c>
      <c r="E110" s="33">
        <v>19.368421052631579</v>
      </c>
      <c r="F110" s="33">
        <v>23.157894736842106</v>
      </c>
      <c r="G110" s="33">
        <v>20.948717948717949</v>
      </c>
      <c r="H110" s="33">
        <v>15.692307692307692</v>
      </c>
      <c r="I110" s="33">
        <v>19.166666666666668</v>
      </c>
      <c r="J110" s="33">
        <v>22.097560975609756</v>
      </c>
      <c r="K110" s="33">
        <v>21.824999999999999</v>
      </c>
      <c r="L110" s="33">
        <v>22.4</v>
      </c>
      <c r="M110" s="33">
        <v>18.239999999999998</v>
      </c>
      <c r="N110" s="33"/>
      <c r="O110" s="33"/>
      <c r="P110" s="33"/>
      <c r="Q110" s="33">
        <v>19.32</v>
      </c>
    </row>
    <row r="111" spans="1:17" x14ac:dyDescent="0.35">
      <c r="A111" s="150" t="s">
        <v>234</v>
      </c>
      <c r="B111" s="33"/>
      <c r="C111" s="33"/>
      <c r="D111" s="33"/>
      <c r="E111" s="33"/>
      <c r="F111" s="33"/>
      <c r="G111" s="33"/>
      <c r="H111" s="33"/>
      <c r="I111" s="33"/>
      <c r="J111" s="33"/>
      <c r="K111" s="33"/>
      <c r="L111" s="33"/>
      <c r="M111" s="33"/>
      <c r="N111" s="33"/>
      <c r="O111" s="33"/>
      <c r="P111" s="33"/>
      <c r="Q111" s="33"/>
    </row>
    <row r="112" spans="1:17" x14ac:dyDescent="0.35">
      <c r="A112" s="144" t="s">
        <v>193</v>
      </c>
      <c r="B112" s="33">
        <v>213.83333333333334</v>
      </c>
      <c r="C112" s="33">
        <v>129.66666666666666</v>
      </c>
      <c r="D112" s="33">
        <v>162.80000000000001</v>
      </c>
      <c r="E112" s="33">
        <v>122.66666666666667</v>
      </c>
      <c r="F112" s="33">
        <v>146.66666666666666</v>
      </c>
      <c r="G112" s="33">
        <v>136.16666666666666</v>
      </c>
      <c r="H112" s="33">
        <v>122.4</v>
      </c>
      <c r="I112" s="33">
        <v>98.571428571428569</v>
      </c>
      <c r="J112" s="33">
        <v>129.42857142857142</v>
      </c>
      <c r="K112" s="33">
        <v>124.71428571428571</v>
      </c>
      <c r="L112" s="33">
        <v>128</v>
      </c>
      <c r="M112" s="33">
        <v>130.28571428571428</v>
      </c>
      <c r="N112" s="33"/>
      <c r="O112" s="33"/>
      <c r="P112" s="33"/>
      <c r="Q112" s="33">
        <v>69</v>
      </c>
    </row>
    <row r="113" spans="1:17" x14ac:dyDescent="0.35">
      <c r="A113" s="150" t="s">
        <v>171</v>
      </c>
      <c r="B113" s="33"/>
      <c r="C113" s="33"/>
      <c r="D113" s="33"/>
      <c r="E113" s="33"/>
      <c r="F113" s="33"/>
      <c r="G113" s="33"/>
      <c r="H113" s="33"/>
      <c r="I113" s="33"/>
      <c r="J113" s="33"/>
      <c r="K113" s="33"/>
      <c r="L113" s="33"/>
      <c r="M113" s="33"/>
      <c r="N113" s="33"/>
      <c r="O113" s="33"/>
      <c r="P113" s="33"/>
      <c r="Q113" s="33"/>
    </row>
    <row r="114" spans="1:17" x14ac:dyDescent="0.35">
      <c r="A114" s="144" t="s">
        <v>194</v>
      </c>
      <c r="B114" s="33">
        <v>1.1234676007005253</v>
      </c>
      <c r="C114" s="33">
        <v>0.62792574656981437</v>
      </c>
      <c r="D114" s="33">
        <v>0.65698143664245356</v>
      </c>
      <c r="E114" s="33">
        <v>0.60977630488815249</v>
      </c>
      <c r="F114" s="33">
        <v>0.72908036454018232</v>
      </c>
      <c r="G114" s="33">
        <v>0.6768848384424192</v>
      </c>
      <c r="H114" s="33">
        <v>0.50704225352112675</v>
      </c>
      <c r="I114" s="33">
        <v>0.57166528583264287</v>
      </c>
      <c r="J114" s="33">
        <v>0.75062137531068762</v>
      </c>
      <c r="K114" s="33">
        <v>0.82514177693761814</v>
      </c>
      <c r="L114" s="33">
        <v>0.79432624113475181</v>
      </c>
      <c r="M114" s="33">
        <v>0.8620037807183365</v>
      </c>
      <c r="N114" s="33"/>
      <c r="O114" s="33"/>
      <c r="P114" s="33"/>
      <c r="Q114" s="33">
        <v>0.83</v>
      </c>
    </row>
    <row r="115" spans="1:17" x14ac:dyDescent="0.35">
      <c r="A115" s="144" t="s">
        <v>195</v>
      </c>
      <c r="B115" s="33">
        <v>0.40156494522691705</v>
      </c>
      <c r="C115" s="33">
        <v>0.24350547730829422</v>
      </c>
      <c r="D115" s="33">
        <v>0.25477308294209705</v>
      </c>
      <c r="E115" s="33">
        <v>0.23035993740219093</v>
      </c>
      <c r="F115" s="33">
        <v>0.27543035993740217</v>
      </c>
      <c r="G115" s="33">
        <v>0.25571205007824727</v>
      </c>
      <c r="H115" s="33">
        <v>0.19154929577464788</v>
      </c>
      <c r="I115" s="33">
        <v>0.215962441314554</v>
      </c>
      <c r="J115" s="33">
        <v>0.28356807511737087</v>
      </c>
      <c r="K115" s="33">
        <v>0.27323943661971833</v>
      </c>
      <c r="L115" s="33">
        <v>0.28043818466353676</v>
      </c>
      <c r="M115" s="33">
        <v>0.28544600938967135</v>
      </c>
      <c r="N115" s="33"/>
      <c r="O115" s="33"/>
      <c r="P115" s="33"/>
      <c r="Q115" s="33">
        <v>0.31</v>
      </c>
    </row>
    <row r="116" spans="1:17" x14ac:dyDescent="0.35">
      <c r="A116" s="150" t="s">
        <v>237</v>
      </c>
      <c r="B116" s="33"/>
      <c r="C116" s="33"/>
      <c r="D116" s="33"/>
      <c r="E116" s="33"/>
      <c r="F116" s="33"/>
      <c r="G116" s="33"/>
      <c r="H116" s="33"/>
      <c r="I116" s="33"/>
      <c r="J116" s="33"/>
      <c r="K116" s="33"/>
      <c r="L116" s="33"/>
      <c r="M116" s="33"/>
      <c r="N116" s="33"/>
      <c r="O116" s="33"/>
      <c r="P116" s="33"/>
      <c r="Q116" s="33"/>
    </row>
    <row r="117" spans="1:17" x14ac:dyDescent="0.35">
      <c r="A117" s="144" t="s">
        <v>196</v>
      </c>
      <c r="B117" s="33"/>
      <c r="C117" s="33"/>
      <c r="D117" s="33"/>
      <c r="E117" s="33"/>
      <c r="F117" s="33"/>
      <c r="G117" s="33"/>
      <c r="H117" s="33"/>
      <c r="I117" s="33"/>
      <c r="J117" s="33"/>
      <c r="K117" s="33"/>
      <c r="L117" s="33"/>
      <c r="M117" s="33"/>
      <c r="N117" s="33"/>
      <c r="O117" s="33"/>
      <c r="P117" s="33"/>
      <c r="Q117" s="33"/>
    </row>
    <row r="118" spans="1:17" x14ac:dyDescent="0.35">
      <c r="A118" s="144" t="s">
        <v>197</v>
      </c>
      <c r="B118" s="33" t="s">
        <v>95</v>
      </c>
      <c r="C118" s="33">
        <v>384.54564448730309</v>
      </c>
      <c r="D118" s="33">
        <v>337.57937147461723</v>
      </c>
      <c r="E118" s="33">
        <v>285.51191780821915</v>
      </c>
      <c r="F118" s="33">
        <v>278.26561643835618</v>
      </c>
      <c r="G118" s="33">
        <v>260.65794520547945</v>
      </c>
      <c r="H118" s="33">
        <v>263.39835616438359</v>
      </c>
      <c r="I118" s="33">
        <v>268.48589041095892</v>
      </c>
      <c r="J118" s="33">
        <v>293.27972602739726</v>
      </c>
      <c r="K118" s="33">
        <v>308.82273972602741</v>
      </c>
      <c r="L118" s="33">
        <v>316.41273972602738</v>
      </c>
      <c r="M118" s="33">
        <v>284.84904109589041</v>
      </c>
      <c r="N118" s="33"/>
      <c r="O118" s="33"/>
      <c r="P118" s="33"/>
      <c r="Q118" s="33">
        <v>336.96328767123288</v>
      </c>
    </row>
    <row r="119" spans="1:17" x14ac:dyDescent="0.35">
      <c r="A119" s="144" t="s">
        <v>198</v>
      </c>
      <c r="B119" s="33"/>
      <c r="C119" s="33"/>
      <c r="D119" s="33"/>
      <c r="E119" s="33"/>
      <c r="F119" s="33"/>
      <c r="G119" s="33"/>
      <c r="H119" s="33">
        <v>7.093220338983051</v>
      </c>
      <c r="I119" s="33">
        <v>7.4491525423728815</v>
      </c>
      <c r="J119" s="33">
        <v>7.8135593220338979</v>
      </c>
      <c r="K119" s="33">
        <v>7.3813559322033901</v>
      </c>
      <c r="L119" s="33">
        <v>8.0423728813559325</v>
      </c>
      <c r="M119" s="33">
        <v>8.4322033898305087</v>
      </c>
      <c r="N119" s="33"/>
      <c r="O119" s="33"/>
      <c r="P119" s="33"/>
      <c r="Q119" s="33"/>
    </row>
    <row r="120" spans="1:17" x14ac:dyDescent="0.35">
      <c r="A120" s="150" t="s">
        <v>241</v>
      </c>
      <c r="B120" s="33"/>
      <c r="C120" s="33"/>
      <c r="D120" s="33"/>
      <c r="E120" s="33"/>
      <c r="F120" s="33"/>
      <c r="G120" s="33"/>
      <c r="H120" s="33"/>
      <c r="I120" s="33"/>
      <c r="J120" s="33"/>
      <c r="K120" s="33"/>
      <c r="L120" s="33"/>
      <c r="M120" s="33"/>
      <c r="N120" s="33"/>
      <c r="O120" s="33"/>
      <c r="P120" s="33"/>
      <c r="Q120" s="33"/>
    </row>
    <row r="121" spans="1:17" x14ac:dyDescent="0.35">
      <c r="A121" s="144" t="s">
        <v>174</v>
      </c>
      <c r="B121" s="33">
        <v>18.059999999999999</v>
      </c>
      <c r="C121" s="33">
        <v>10.246666666666666</v>
      </c>
      <c r="D121" s="33">
        <v>11.166666666666666</v>
      </c>
      <c r="E121" s="33">
        <v>10.62</v>
      </c>
      <c r="F121" s="33">
        <v>13.106060606060606</v>
      </c>
      <c r="G121" s="33">
        <v>5.0481927710843371</v>
      </c>
      <c r="H121" s="33">
        <v>3.4094117647058821</v>
      </c>
      <c r="I121" s="33">
        <v>3.6917647058823531</v>
      </c>
      <c r="J121" s="33">
        <v>4.1386138613861387</v>
      </c>
      <c r="K121" s="33">
        <v>3.9876237623762378</v>
      </c>
      <c r="L121" s="33">
        <v>4.0748129675810469</v>
      </c>
      <c r="M121" s="33">
        <v>10.80794701986755</v>
      </c>
      <c r="N121" s="33"/>
      <c r="O121" s="33"/>
      <c r="P121" s="33"/>
      <c r="Q121" s="33"/>
    </row>
    <row r="122" spans="1:17" x14ac:dyDescent="0.35">
      <c r="A122" s="150" t="s">
        <v>172</v>
      </c>
      <c r="B122" s="33"/>
      <c r="C122" s="33"/>
      <c r="D122" s="33"/>
      <c r="E122" s="33"/>
      <c r="F122" s="33"/>
      <c r="G122" s="33"/>
      <c r="H122" s="33"/>
      <c r="I122" s="33"/>
      <c r="J122" s="33"/>
      <c r="K122" s="33"/>
      <c r="L122" s="33"/>
      <c r="M122" s="33"/>
      <c r="N122" s="33"/>
      <c r="O122" s="33"/>
      <c r="P122" s="33"/>
      <c r="Q122" s="33"/>
    </row>
    <row r="123" spans="1:17" x14ac:dyDescent="0.35">
      <c r="A123" s="144" t="s">
        <v>175</v>
      </c>
      <c r="B123" s="33">
        <v>67.724999999999994</v>
      </c>
      <c r="C123" s="33">
        <v>38.424999999999997</v>
      </c>
      <c r="D123" s="33">
        <v>38.953488372093027</v>
      </c>
      <c r="E123" s="33">
        <v>37.046511627906973</v>
      </c>
      <c r="F123" s="33">
        <v>36.808510638297875</v>
      </c>
      <c r="G123" s="33">
        <v>38.97674418604651</v>
      </c>
      <c r="H123" s="33">
        <v>38.131578947368418</v>
      </c>
      <c r="I123" s="33">
        <v>39.225000000000001</v>
      </c>
      <c r="J123" s="33">
        <v>40.780487804878049</v>
      </c>
      <c r="K123" s="33">
        <v>39.292682926829265</v>
      </c>
      <c r="L123" s="33">
        <v>39.853658536585364</v>
      </c>
      <c r="M123" s="33">
        <v>31.384615384615383</v>
      </c>
      <c r="N123" s="33"/>
      <c r="O123" s="33"/>
      <c r="P123" s="33"/>
      <c r="Q123" s="33"/>
    </row>
    <row r="124" spans="1:17" x14ac:dyDescent="0.35">
      <c r="A124" s="144" t="s">
        <v>176</v>
      </c>
      <c r="B124" s="33"/>
      <c r="C124" s="33"/>
      <c r="D124" s="33"/>
      <c r="E124" s="33"/>
      <c r="F124" s="33"/>
      <c r="G124" s="33"/>
      <c r="H124" s="33"/>
      <c r="I124" s="33"/>
      <c r="J124" s="33"/>
      <c r="K124" s="33"/>
      <c r="L124" s="33"/>
      <c r="M124" s="33"/>
      <c r="N124" s="33"/>
      <c r="O124" s="33"/>
      <c r="P124" s="33"/>
      <c r="Q124" s="33"/>
    </row>
    <row r="125" spans="1:17" x14ac:dyDescent="0.35">
      <c r="A125" s="150" t="s">
        <v>228</v>
      </c>
      <c r="B125" s="33"/>
      <c r="C125" s="33"/>
      <c r="D125" s="33"/>
      <c r="E125" s="33"/>
      <c r="F125" s="33"/>
      <c r="G125" s="33"/>
      <c r="H125" s="33"/>
      <c r="I125" s="33"/>
      <c r="J125" s="33"/>
      <c r="K125" s="33"/>
      <c r="L125" s="33"/>
      <c r="M125" s="33"/>
      <c r="N125" s="33"/>
      <c r="O125" s="33"/>
      <c r="P125" s="33"/>
      <c r="Q125" s="33"/>
    </row>
    <row r="126" spans="1:17" x14ac:dyDescent="0.35">
      <c r="A126" s="82" t="s">
        <v>229</v>
      </c>
      <c r="B126" s="33"/>
      <c r="C126" s="33"/>
      <c r="D126" s="33"/>
      <c r="E126" s="33"/>
      <c r="F126" s="33"/>
      <c r="G126" s="33"/>
      <c r="H126" s="33">
        <v>122.4</v>
      </c>
      <c r="I126" s="33">
        <v>138</v>
      </c>
      <c r="J126" s="33">
        <v>181.2</v>
      </c>
      <c r="K126" s="33">
        <v>174.6</v>
      </c>
      <c r="L126" s="33">
        <v>179.2</v>
      </c>
      <c r="M126" s="33">
        <v>182.4</v>
      </c>
      <c r="N126" s="33"/>
      <c r="O126" s="33"/>
      <c r="P126" s="33"/>
      <c r="Q126" s="33">
        <v>193.2</v>
      </c>
    </row>
    <row r="127" spans="1:17" x14ac:dyDescent="0.35">
      <c r="A127" s="18"/>
      <c r="B127" s="33"/>
      <c r="C127" s="33"/>
      <c r="D127" s="33"/>
      <c r="E127" s="33"/>
      <c r="F127" s="33"/>
      <c r="G127" s="33"/>
      <c r="H127" s="33"/>
      <c r="I127" s="33"/>
      <c r="J127" s="33"/>
      <c r="K127" s="33"/>
      <c r="L127" s="33"/>
      <c r="M127" s="33"/>
      <c r="N127" s="33"/>
      <c r="O127" s="33"/>
      <c r="P127" s="33"/>
      <c r="Q127" s="33"/>
    </row>
    <row r="128" spans="1:17" ht="15" thickBot="1" x14ac:dyDescent="0.4">
      <c r="A128" s="32"/>
      <c r="B128" s="33"/>
      <c r="C128" s="33"/>
      <c r="D128" s="33"/>
      <c r="E128" s="33"/>
      <c r="F128" s="33"/>
      <c r="G128" s="33"/>
      <c r="H128" s="33"/>
      <c r="I128" s="33"/>
      <c r="J128" s="33"/>
      <c r="K128" s="33"/>
      <c r="L128" s="33"/>
      <c r="M128" s="33"/>
      <c r="N128" s="33"/>
      <c r="O128" s="33"/>
      <c r="P128" s="33"/>
      <c r="Q128" s="33"/>
    </row>
    <row r="129" spans="1:17" x14ac:dyDescent="0.35">
      <c r="A129" s="36" t="s">
        <v>245</v>
      </c>
      <c r="B129" s="33"/>
      <c r="C129" s="33"/>
      <c r="D129" s="33"/>
      <c r="E129" s="33"/>
      <c r="F129" s="33"/>
      <c r="G129" s="33"/>
      <c r="H129" s="33"/>
      <c r="I129" s="33"/>
      <c r="J129" s="33"/>
      <c r="K129" s="33"/>
      <c r="L129" s="33"/>
      <c r="M129" s="33"/>
      <c r="N129" s="33"/>
      <c r="O129" s="33"/>
      <c r="P129" s="33"/>
      <c r="Q129" s="33"/>
    </row>
    <row r="130" spans="1:17" x14ac:dyDescent="0.35">
      <c r="A130" s="150" t="s">
        <v>230</v>
      </c>
      <c r="B130" s="33"/>
      <c r="C130" s="33"/>
      <c r="D130" s="33"/>
      <c r="E130" s="33"/>
      <c r="F130" s="33"/>
      <c r="G130" s="33"/>
      <c r="H130" s="33"/>
      <c r="I130" s="33"/>
      <c r="J130" s="33"/>
      <c r="K130" s="33"/>
      <c r="L130" s="33"/>
      <c r="M130" s="33"/>
      <c r="N130" s="33"/>
      <c r="O130" s="33"/>
      <c r="P130" s="33"/>
      <c r="Q130" s="33"/>
    </row>
    <row r="131" spans="1:17" x14ac:dyDescent="0.35">
      <c r="A131" s="82" t="s">
        <v>231</v>
      </c>
      <c r="B131" s="33"/>
      <c r="C131" s="33"/>
      <c r="D131" s="33"/>
      <c r="E131" s="33"/>
      <c r="F131" s="33"/>
      <c r="G131" s="33"/>
      <c r="H131" s="33"/>
      <c r="I131" s="33"/>
      <c r="J131" s="33"/>
      <c r="K131" s="33"/>
      <c r="L131" s="33"/>
      <c r="M131" s="33"/>
      <c r="N131" s="33"/>
      <c r="O131" s="33"/>
      <c r="P131" s="33"/>
      <c r="Q131" s="33"/>
    </row>
    <row r="132" spans="1:17" x14ac:dyDescent="0.35">
      <c r="A132" s="82" t="s">
        <v>232</v>
      </c>
      <c r="B132" s="33"/>
      <c r="C132" s="33"/>
      <c r="D132" s="33"/>
      <c r="E132" s="33"/>
      <c r="F132" s="33"/>
      <c r="G132" s="33"/>
      <c r="H132" s="33"/>
      <c r="I132" s="33"/>
      <c r="J132" s="33"/>
      <c r="K132" s="33"/>
      <c r="L132" s="33"/>
      <c r="M132" s="33"/>
      <c r="N132" s="33"/>
      <c r="O132" s="33"/>
      <c r="P132" s="33"/>
      <c r="Q132" s="33"/>
    </row>
    <row r="133" spans="1:17" x14ac:dyDescent="0.35">
      <c r="A133" s="150" t="s">
        <v>233</v>
      </c>
      <c r="B133" s="33"/>
      <c r="C133" s="33"/>
      <c r="D133" s="33"/>
      <c r="E133" s="33"/>
      <c r="F133" s="33"/>
      <c r="G133" s="33"/>
      <c r="H133" s="33"/>
      <c r="I133" s="33"/>
      <c r="J133" s="33"/>
      <c r="K133" s="33"/>
      <c r="L133" s="33"/>
      <c r="M133" s="33"/>
      <c r="N133" s="33"/>
      <c r="O133" s="33"/>
      <c r="P133" s="33"/>
      <c r="Q133" s="33"/>
    </row>
    <row r="134" spans="1:17" x14ac:dyDescent="0.35">
      <c r="A134" s="82" t="s">
        <v>189</v>
      </c>
      <c r="B134" s="33">
        <v>28.5</v>
      </c>
      <c r="C134" s="33">
        <v>24.4</v>
      </c>
      <c r="D134" s="33">
        <v>29.9</v>
      </c>
      <c r="E134" s="33">
        <v>29.8</v>
      </c>
      <c r="F134" s="33">
        <v>30.6</v>
      </c>
      <c r="G134" s="33">
        <v>28</v>
      </c>
      <c r="H134" s="33">
        <v>17.7</v>
      </c>
      <c r="I134" s="33">
        <v>20.888888888888889</v>
      </c>
      <c r="J134" s="33">
        <v>8.4431818181818183</v>
      </c>
      <c r="K134" s="33">
        <v>12.227272727272727</v>
      </c>
      <c r="L134" s="33">
        <v>12.670454545454545</v>
      </c>
      <c r="M134" s="33">
        <v>13.534090909090908</v>
      </c>
      <c r="N134" s="33"/>
      <c r="O134" s="33"/>
      <c r="P134" s="33"/>
      <c r="Q134" s="33">
        <v>7.45</v>
      </c>
    </row>
    <row r="135" spans="1:17" x14ac:dyDescent="0.35">
      <c r="A135" s="150" t="s">
        <v>234</v>
      </c>
      <c r="B135" s="33"/>
      <c r="C135" s="33"/>
      <c r="D135" s="33"/>
      <c r="E135" s="33"/>
      <c r="F135" s="33"/>
      <c r="G135" s="33"/>
      <c r="H135" s="33"/>
      <c r="I135" s="33"/>
      <c r="J135" s="33"/>
      <c r="K135" s="33"/>
      <c r="L135" s="33"/>
      <c r="M135" s="33"/>
      <c r="N135" s="33"/>
      <c r="O135" s="33"/>
      <c r="P135" s="33"/>
      <c r="Q135" s="33"/>
    </row>
    <row r="136" spans="1:17" x14ac:dyDescent="0.35">
      <c r="A136" s="82" t="s">
        <v>193</v>
      </c>
      <c r="B136" s="33">
        <v>142.5</v>
      </c>
      <c r="C136" s="33">
        <v>122</v>
      </c>
      <c r="D136" s="33">
        <v>149.5</v>
      </c>
      <c r="E136" s="33">
        <v>149</v>
      </c>
      <c r="F136" s="33">
        <v>153</v>
      </c>
      <c r="G136" s="33">
        <v>140</v>
      </c>
      <c r="H136" s="33">
        <v>88.5</v>
      </c>
      <c r="I136" s="33">
        <v>188</v>
      </c>
      <c r="J136" s="33">
        <v>106.14285714285714</v>
      </c>
      <c r="K136" s="33">
        <v>153.71428571428572</v>
      </c>
      <c r="L136" s="33">
        <v>159.28571428571428</v>
      </c>
      <c r="M136" s="33">
        <v>170.14285714285714</v>
      </c>
      <c r="N136" s="33"/>
      <c r="O136" s="33"/>
      <c r="P136" s="33"/>
      <c r="Q136" s="33">
        <v>42.571428571428569</v>
      </c>
    </row>
    <row r="137" spans="1:17" x14ac:dyDescent="0.35">
      <c r="A137" s="150" t="s">
        <v>171</v>
      </c>
      <c r="B137" s="33"/>
      <c r="C137" s="33"/>
      <c r="D137" s="33"/>
      <c r="E137" s="33"/>
      <c r="F137" s="33"/>
      <c r="G137" s="33"/>
      <c r="H137" s="33"/>
      <c r="I137" s="33"/>
      <c r="J137" s="33"/>
      <c r="K137" s="33"/>
      <c r="L137" s="33"/>
      <c r="M137" s="33"/>
      <c r="N137" s="33"/>
      <c r="O137" s="33"/>
      <c r="P137" s="33"/>
      <c r="Q137" s="33"/>
    </row>
    <row r="138" spans="1:17" x14ac:dyDescent="0.35">
      <c r="A138" s="82" t="s">
        <v>235</v>
      </c>
      <c r="B138" s="33">
        <v>1.0594795539033457</v>
      </c>
      <c r="C138" s="33">
        <v>0.58653846153846156</v>
      </c>
      <c r="D138" s="33">
        <v>0.77061855670103097</v>
      </c>
      <c r="E138" s="33">
        <v>0.76804123711340211</v>
      </c>
      <c r="F138" s="33">
        <v>0.78865979381443296</v>
      </c>
      <c r="G138" s="33">
        <v>0.72164948453608246</v>
      </c>
      <c r="H138" s="33">
        <v>0.45618556701030927</v>
      </c>
      <c r="I138" s="33">
        <v>0.96907216494845361</v>
      </c>
      <c r="J138" s="33">
        <v>0.64273356401384085</v>
      </c>
      <c r="K138" s="33">
        <v>0.75774647887323943</v>
      </c>
      <c r="L138" s="33">
        <v>0.70973901973265441</v>
      </c>
      <c r="M138" s="33">
        <v>0.80691056910569103</v>
      </c>
      <c r="N138" s="33"/>
      <c r="O138" s="33"/>
      <c r="P138" s="33"/>
      <c r="Q138" s="33">
        <v>0.43663003663003663</v>
      </c>
    </row>
    <row r="139" spans="1:17" x14ac:dyDescent="0.35">
      <c r="A139" s="82" t="s">
        <v>236</v>
      </c>
      <c r="B139" s="33">
        <v>0.31666666666666665</v>
      </c>
      <c r="C139" s="33">
        <v>0.27111111111111114</v>
      </c>
      <c r="D139" s="33">
        <v>0.3497076023391813</v>
      </c>
      <c r="E139" s="33">
        <v>0.34853801169590642</v>
      </c>
      <c r="F139" s="33">
        <v>0.35789473684210527</v>
      </c>
      <c r="G139" s="33">
        <v>0.32748538011695905</v>
      </c>
      <c r="H139" s="33">
        <v>0.20701754385964913</v>
      </c>
      <c r="I139" s="33">
        <v>0.43976608187134503</v>
      </c>
      <c r="J139" s="33">
        <v>0.26535714285714285</v>
      </c>
      <c r="K139" s="33">
        <v>0.24454545454545454</v>
      </c>
      <c r="L139" s="33">
        <v>0.25340909090909092</v>
      </c>
      <c r="M139" s="33">
        <v>0.25405290102389078</v>
      </c>
      <c r="N139" s="33"/>
      <c r="O139" s="33"/>
      <c r="P139" s="33"/>
      <c r="Q139" s="33">
        <v>0.13710510394453226</v>
      </c>
    </row>
    <row r="140" spans="1:17" x14ac:dyDescent="0.35">
      <c r="A140" s="150" t="s">
        <v>237</v>
      </c>
      <c r="B140" s="33"/>
      <c r="C140" s="33"/>
      <c r="D140" s="33"/>
      <c r="E140" s="33"/>
      <c r="F140" s="33"/>
      <c r="G140" s="33"/>
      <c r="H140" s="33"/>
      <c r="I140" s="33"/>
      <c r="J140" s="33"/>
      <c r="K140" s="33"/>
      <c r="L140" s="33"/>
      <c r="M140" s="33"/>
      <c r="N140" s="33"/>
      <c r="O140" s="33"/>
      <c r="P140" s="33"/>
      <c r="Q140" s="33"/>
    </row>
    <row r="141" spans="1:17" x14ac:dyDescent="0.35">
      <c r="A141" s="82" t="s">
        <v>238</v>
      </c>
      <c r="B141" s="33"/>
      <c r="C141" s="33"/>
      <c r="D141" s="33"/>
      <c r="E141" s="33"/>
      <c r="F141" s="33"/>
      <c r="G141" s="33"/>
      <c r="H141" s="33"/>
      <c r="I141" s="33"/>
      <c r="J141" s="33"/>
      <c r="K141" s="33"/>
      <c r="L141" s="33"/>
      <c r="M141" s="33"/>
      <c r="N141" s="33"/>
      <c r="O141" s="33"/>
      <c r="P141" s="33"/>
      <c r="Q141" s="33"/>
    </row>
    <row r="142" spans="1:17" x14ac:dyDescent="0.35">
      <c r="A142" s="82" t="s">
        <v>239</v>
      </c>
      <c r="B142" s="33"/>
      <c r="C142" s="33">
        <v>115.06634434595756</v>
      </c>
      <c r="D142" s="33">
        <v>67.474657534246575</v>
      </c>
      <c r="E142" s="33">
        <v>56.271506849315067</v>
      </c>
      <c r="F142" s="33">
        <v>30.256712328767122</v>
      </c>
      <c r="G142" s="33">
        <v>53.505479452054793</v>
      </c>
      <c r="H142" s="33">
        <v>59.421232876712331</v>
      </c>
      <c r="I142" s="33">
        <v>62.312191780821919</v>
      </c>
      <c r="J142" s="33">
        <v>195.5168493150685</v>
      </c>
      <c r="K142" s="33">
        <v>308.82273972602741</v>
      </c>
      <c r="L142" s="33">
        <v>316.41273972602738</v>
      </c>
      <c r="M142" s="33">
        <v>293.31</v>
      </c>
      <c r="N142" s="33"/>
      <c r="O142" s="33"/>
      <c r="P142" s="33"/>
      <c r="Q142" s="33">
        <v>255.4527397260274</v>
      </c>
    </row>
    <row r="143" spans="1:17" x14ac:dyDescent="0.35">
      <c r="A143" s="82" t="s">
        <v>240</v>
      </c>
      <c r="B143" s="33"/>
      <c r="C143" s="33"/>
      <c r="D143" s="33"/>
      <c r="E143" s="33"/>
      <c r="F143" s="33"/>
      <c r="G143" s="33"/>
      <c r="H143" s="33">
        <v>5.4210526315789478</v>
      </c>
      <c r="I143" s="33">
        <v>3.5964912280701755</v>
      </c>
      <c r="J143" s="33">
        <v>0.26059322033898308</v>
      </c>
      <c r="K143" s="33">
        <v>0.44788135593220341</v>
      </c>
      <c r="L143" s="33">
        <v>0.48347457627118645</v>
      </c>
      <c r="M143" s="33">
        <v>0.45254237288135596</v>
      </c>
      <c r="N143" s="33"/>
      <c r="O143" s="33"/>
      <c r="P143" s="33"/>
      <c r="Q143" s="33">
        <v>0.33432203389830506</v>
      </c>
    </row>
    <row r="144" spans="1:17" x14ac:dyDescent="0.35">
      <c r="A144" s="150" t="s">
        <v>241</v>
      </c>
      <c r="B144" s="33"/>
      <c r="C144" s="33"/>
      <c r="D144" s="33"/>
      <c r="E144" s="33"/>
      <c r="F144" s="33"/>
      <c r="G144" s="33"/>
      <c r="H144" s="33"/>
      <c r="I144" s="33"/>
      <c r="J144" s="33"/>
      <c r="K144" s="33"/>
      <c r="L144" s="33"/>
      <c r="M144" s="33"/>
      <c r="N144" s="33"/>
      <c r="O144" s="33"/>
      <c r="P144" s="33"/>
      <c r="Q144" s="33"/>
    </row>
    <row r="145" spans="1:17" x14ac:dyDescent="0.35">
      <c r="A145" s="82" t="s">
        <v>242</v>
      </c>
      <c r="B145" s="33">
        <v>19.8</v>
      </c>
      <c r="C145" s="33">
        <v>14.966666666666667</v>
      </c>
      <c r="D145" s="33">
        <v>20.100000000000001</v>
      </c>
      <c r="E145" s="33">
        <v>19.733333333333334</v>
      </c>
      <c r="F145" s="33">
        <v>9.85</v>
      </c>
      <c r="G145" s="33">
        <v>10.050000000000001</v>
      </c>
      <c r="H145" s="33">
        <v>9.7200000000000006</v>
      </c>
      <c r="I145" s="33">
        <v>11.62</v>
      </c>
      <c r="J145" s="33">
        <v>5.2429149797570851</v>
      </c>
      <c r="K145" s="33">
        <v>8.0890688259109318</v>
      </c>
      <c r="L145" s="33">
        <v>8.5193133047210292</v>
      </c>
      <c r="M145" s="33">
        <v>8.339130434782609</v>
      </c>
      <c r="N145" s="33"/>
      <c r="O145" s="33"/>
      <c r="P145" s="33"/>
      <c r="Q145" s="33">
        <v>5.54</v>
      </c>
    </row>
    <row r="146" spans="1:17" x14ac:dyDescent="0.35">
      <c r="A146" s="150" t="s">
        <v>172</v>
      </c>
      <c r="B146" s="33"/>
      <c r="C146" s="33"/>
      <c r="D146" s="33"/>
      <c r="E146" s="33"/>
      <c r="F146" s="33"/>
      <c r="G146" s="33"/>
      <c r="H146" s="33"/>
      <c r="I146" s="33"/>
      <c r="J146" s="33"/>
      <c r="K146" s="33"/>
      <c r="L146" s="33"/>
      <c r="M146" s="33"/>
      <c r="N146" s="33"/>
      <c r="O146" s="33"/>
      <c r="P146" s="33"/>
      <c r="Q146" s="33"/>
    </row>
    <row r="147" spans="1:17" x14ac:dyDescent="0.35">
      <c r="A147" s="82" t="s">
        <v>243</v>
      </c>
      <c r="B147" s="33">
        <v>118.8</v>
      </c>
      <c r="C147" s="33">
        <v>89.8</v>
      </c>
      <c r="D147" s="33">
        <v>120.6</v>
      </c>
      <c r="E147" s="33">
        <v>118.4</v>
      </c>
      <c r="F147" s="33">
        <v>118.2</v>
      </c>
      <c r="G147" s="33">
        <v>120.6</v>
      </c>
      <c r="H147" s="33">
        <v>81</v>
      </c>
      <c r="I147" s="33">
        <v>96.833333333333329</v>
      </c>
      <c r="J147" s="33">
        <v>16.39240506329114</v>
      </c>
      <c r="K147" s="33">
        <v>23.785714285714285</v>
      </c>
      <c r="L147" s="33">
        <v>22.303370786516854</v>
      </c>
      <c r="M147" s="33">
        <v>22.045977011494251</v>
      </c>
      <c r="N147" s="33"/>
      <c r="O147" s="33"/>
      <c r="P147" s="33"/>
      <c r="Q147" s="33">
        <v>20.671641791044777</v>
      </c>
    </row>
    <row r="148" spans="1:17" x14ac:dyDescent="0.35">
      <c r="A148" s="82" t="s">
        <v>244</v>
      </c>
      <c r="B148" s="33"/>
      <c r="C148" s="33"/>
      <c r="D148" s="33"/>
      <c r="E148" s="33"/>
      <c r="F148" s="33"/>
      <c r="G148" s="33"/>
      <c r="H148" s="33"/>
      <c r="I148" s="33"/>
      <c r="J148" s="33"/>
      <c r="K148" s="33"/>
      <c r="L148" s="33"/>
      <c r="M148" s="33"/>
      <c r="N148" s="33"/>
      <c r="O148" s="33"/>
      <c r="P148" s="33"/>
      <c r="Q148" s="33"/>
    </row>
    <row r="149" spans="1:17" x14ac:dyDescent="0.35">
      <c r="A149" s="150" t="s">
        <v>228</v>
      </c>
      <c r="B149" s="33"/>
      <c r="C149" s="33"/>
      <c r="D149" s="33"/>
      <c r="E149" s="33"/>
      <c r="F149" s="33"/>
      <c r="G149" s="33"/>
      <c r="H149" s="33"/>
      <c r="I149" s="33"/>
      <c r="J149" s="33"/>
      <c r="K149" s="33"/>
      <c r="L149" s="33"/>
      <c r="M149" s="33"/>
      <c r="N149" s="33"/>
      <c r="O149" s="33"/>
      <c r="P149" s="33"/>
      <c r="Q149" s="33"/>
    </row>
    <row r="150" spans="1:17" x14ac:dyDescent="0.35">
      <c r="A150" s="82" t="s">
        <v>229</v>
      </c>
      <c r="B150" s="33"/>
      <c r="C150" s="33"/>
      <c r="D150" s="33"/>
      <c r="E150" s="33"/>
      <c r="F150" s="33"/>
      <c r="G150" s="33"/>
      <c r="H150" s="33">
        <v>59</v>
      </c>
      <c r="I150" s="33">
        <v>125.33333333333333</v>
      </c>
      <c r="J150" s="33">
        <v>123.83333333333333</v>
      </c>
      <c r="K150" s="33">
        <v>153.71428571428572</v>
      </c>
      <c r="L150" s="33">
        <v>139.375</v>
      </c>
      <c r="M150" s="33">
        <v>170.14285714285714</v>
      </c>
      <c r="N150" s="33"/>
      <c r="O150" s="33"/>
      <c r="P150" s="33"/>
      <c r="Q150" s="33">
        <v>59.6</v>
      </c>
    </row>
    <row r="151" spans="1:17" x14ac:dyDescent="0.35">
      <c r="A151" s="18"/>
      <c r="B151" s="33"/>
      <c r="C151" s="33"/>
      <c r="D151" s="33"/>
      <c r="E151" s="33"/>
      <c r="F151" s="33"/>
      <c r="G151" s="33"/>
      <c r="H151" s="33"/>
      <c r="I151" s="33"/>
      <c r="J151" s="33"/>
      <c r="K151" s="33"/>
      <c r="L151" s="33"/>
      <c r="M151" s="33"/>
      <c r="N151" s="33"/>
      <c r="O151" s="33"/>
      <c r="P151" s="33"/>
      <c r="Q151" s="33"/>
    </row>
    <row r="152" spans="1:17" ht="15.5" x14ac:dyDescent="0.35">
      <c r="A152" s="44" t="s">
        <v>186</v>
      </c>
      <c r="B152" s="33"/>
      <c r="C152" s="33"/>
      <c r="D152" s="33"/>
      <c r="E152" s="33"/>
      <c r="F152" s="33"/>
      <c r="G152" s="33"/>
      <c r="H152" s="33"/>
      <c r="I152" s="33"/>
      <c r="J152" s="33"/>
      <c r="K152" s="33"/>
      <c r="L152" s="33"/>
      <c r="M152" s="33"/>
      <c r="N152" s="33"/>
      <c r="O152" s="33"/>
      <c r="P152" s="33"/>
      <c r="Q152" s="33"/>
    </row>
    <row r="153" spans="1:17" ht="15" thickBot="1" x14ac:dyDescent="0.4">
      <c r="A153" s="25"/>
      <c r="B153" s="18" t="s">
        <v>323</v>
      </c>
      <c r="C153" s="18"/>
      <c r="D153" s="18"/>
      <c r="E153" s="18"/>
      <c r="F153" s="18"/>
      <c r="G153" s="33"/>
      <c r="H153" s="33"/>
      <c r="I153" s="33"/>
      <c r="J153" s="33"/>
      <c r="K153" s="33"/>
      <c r="L153" s="33"/>
      <c r="M153" s="33"/>
      <c r="N153" s="33"/>
      <c r="O153" s="33"/>
      <c r="P153" s="33"/>
      <c r="Q153" s="33"/>
    </row>
    <row r="154" spans="1:17" ht="15" thickBot="1" x14ac:dyDescent="0.4">
      <c r="A154" s="25"/>
      <c r="B154" s="19" t="s">
        <v>316</v>
      </c>
      <c r="C154" s="19" t="s">
        <v>317</v>
      </c>
      <c r="D154" s="19" t="s">
        <v>318</v>
      </c>
      <c r="E154" s="19" t="s">
        <v>319</v>
      </c>
      <c r="F154" s="19" t="s">
        <v>320</v>
      </c>
      <c r="G154" s="33"/>
      <c r="H154" s="33"/>
      <c r="I154" s="33"/>
      <c r="J154" s="33"/>
      <c r="K154" s="33"/>
      <c r="L154" s="33"/>
      <c r="M154" s="33"/>
      <c r="N154" s="33"/>
      <c r="O154" s="33"/>
      <c r="P154" s="33"/>
      <c r="Q154" s="33"/>
    </row>
    <row r="155" spans="1:17" ht="15" thickBot="1" x14ac:dyDescent="0.4">
      <c r="A155" s="25"/>
      <c r="B155" s="20" t="s">
        <v>321</v>
      </c>
      <c r="C155" s="20" t="s">
        <v>322</v>
      </c>
      <c r="D155" s="20" t="s">
        <v>294</v>
      </c>
      <c r="E155" s="20" t="s">
        <v>284</v>
      </c>
      <c r="F155" s="20" t="s">
        <v>285</v>
      </c>
      <c r="G155" s="33"/>
      <c r="H155" s="33"/>
      <c r="I155" s="33"/>
      <c r="J155" s="33"/>
      <c r="K155" s="33"/>
      <c r="L155" s="33"/>
      <c r="M155" s="33"/>
      <c r="N155" s="33"/>
      <c r="O155" s="33"/>
      <c r="P155" s="33"/>
      <c r="Q155" s="33"/>
    </row>
    <row r="156" spans="1:17" x14ac:dyDescent="0.35">
      <c r="A156" s="25"/>
      <c r="B156" s="21"/>
      <c r="C156" s="18"/>
      <c r="D156" s="18"/>
      <c r="E156" s="18"/>
      <c r="F156" s="18"/>
      <c r="G156" s="33"/>
      <c r="H156" s="33"/>
      <c r="I156" s="33"/>
      <c r="J156" s="33"/>
      <c r="K156" s="33"/>
      <c r="L156" s="33"/>
      <c r="M156" s="33"/>
      <c r="N156" s="33"/>
      <c r="O156" s="33"/>
      <c r="P156" s="33"/>
      <c r="Q156" s="33"/>
    </row>
    <row r="157" spans="1:17" x14ac:dyDescent="0.35">
      <c r="A157" s="25"/>
      <c r="B157" s="33"/>
      <c r="C157" s="33"/>
      <c r="D157" s="33"/>
      <c r="E157" s="33"/>
      <c r="F157" s="33"/>
      <c r="G157" s="33"/>
      <c r="H157" s="33"/>
      <c r="I157" s="33"/>
      <c r="J157" s="33"/>
      <c r="K157" s="33"/>
      <c r="L157" s="33"/>
      <c r="M157" s="33"/>
      <c r="N157" s="33"/>
      <c r="O157" s="33"/>
      <c r="P157" s="33"/>
      <c r="Q157" s="33"/>
    </row>
    <row r="158" spans="1:17" x14ac:dyDescent="0.35">
      <c r="A158" s="39" t="s">
        <v>200</v>
      </c>
      <c r="B158" s="33"/>
      <c r="C158" s="33"/>
      <c r="D158" s="33"/>
      <c r="E158" s="33"/>
      <c r="F158" s="33"/>
      <c r="G158" s="33"/>
      <c r="H158" s="33"/>
      <c r="I158" s="33"/>
      <c r="J158" s="33"/>
      <c r="K158" s="33"/>
      <c r="L158" s="33"/>
      <c r="M158" s="33"/>
      <c r="N158" s="33"/>
      <c r="O158" s="33"/>
      <c r="P158" s="33"/>
      <c r="Q158" s="33"/>
    </row>
    <row r="159" spans="1:17" x14ac:dyDescent="0.35">
      <c r="A159" s="18" t="s">
        <v>206</v>
      </c>
      <c r="B159" s="33">
        <v>3.875</v>
      </c>
      <c r="C159" s="33">
        <v>3.8</v>
      </c>
      <c r="D159" s="33">
        <v>4</v>
      </c>
      <c r="E159" s="33">
        <v>3.3333333333333335</v>
      </c>
      <c r="F159" s="33">
        <v>3.4</v>
      </c>
      <c r="G159" s="33">
        <v>3.7142857142857144</v>
      </c>
      <c r="H159" s="33">
        <v>3.4444444444444446</v>
      </c>
      <c r="I159" s="33">
        <v>3.5454545454545454</v>
      </c>
      <c r="J159" s="33">
        <v>3.1111111111111112</v>
      </c>
      <c r="K159" s="33">
        <v>3</v>
      </c>
      <c r="L159" s="33">
        <v>3</v>
      </c>
      <c r="M159" s="33">
        <v>3</v>
      </c>
      <c r="N159" s="33"/>
      <c r="O159" s="33"/>
      <c r="P159" s="33"/>
      <c r="Q159" s="33">
        <v>4</v>
      </c>
    </row>
    <row r="160" spans="1:17" x14ac:dyDescent="0.35">
      <c r="A160" s="18" t="s">
        <v>207</v>
      </c>
      <c r="B160" s="33">
        <v>4</v>
      </c>
      <c r="C160" s="33">
        <v>4</v>
      </c>
      <c r="D160" s="33">
        <v>3.625</v>
      </c>
      <c r="E160" s="33">
        <v>3.6666666666666665</v>
      </c>
      <c r="F160" s="33">
        <v>3.8</v>
      </c>
      <c r="G160" s="33">
        <v>3.8571428571428572</v>
      </c>
      <c r="H160" s="33">
        <v>3.5555555555555554</v>
      </c>
      <c r="I160" s="33">
        <v>4</v>
      </c>
      <c r="J160" s="33">
        <v>3.6666666666666665</v>
      </c>
      <c r="K160" s="33">
        <v>3.5714285714285716</v>
      </c>
      <c r="L160" s="33">
        <v>4</v>
      </c>
      <c r="M160" s="33">
        <v>3.6666666666666665</v>
      </c>
      <c r="N160" s="33"/>
      <c r="O160" s="33"/>
      <c r="P160" s="33"/>
      <c r="Q160" s="33">
        <v>4.125</v>
      </c>
    </row>
    <row r="161" spans="1:17" x14ac:dyDescent="0.35">
      <c r="A161" s="39" t="s">
        <v>201</v>
      </c>
      <c r="B161" s="33"/>
      <c r="C161" s="33"/>
      <c r="D161" s="33"/>
      <c r="E161" s="33"/>
      <c r="F161" s="33"/>
      <c r="G161" s="33"/>
      <c r="H161" s="33"/>
      <c r="I161" s="33"/>
      <c r="J161" s="33"/>
      <c r="K161" s="33"/>
      <c r="L161" s="33"/>
      <c r="M161" s="33"/>
      <c r="N161" s="33"/>
      <c r="O161" s="33"/>
      <c r="P161" s="33"/>
      <c r="Q161" s="33"/>
    </row>
    <row r="162" spans="1:17" x14ac:dyDescent="0.35">
      <c r="A162" s="18" t="s">
        <v>206</v>
      </c>
      <c r="B162" s="33">
        <v>3.375</v>
      </c>
      <c r="C162" s="33">
        <v>3.5</v>
      </c>
      <c r="D162" s="33">
        <v>3.6666666666666665</v>
      </c>
      <c r="E162" s="33">
        <v>3.4</v>
      </c>
      <c r="F162" s="33">
        <v>3.2</v>
      </c>
      <c r="G162" s="33">
        <v>3</v>
      </c>
      <c r="H162" s="33">
        <v>3.3333333333333335</v>
      </c>
      <c r="I162" s="33">
        <v>3.2727272727272729</v>
      </c>
      <c r="J162" s="33">
        <v>3.4444444444444446</v>
      </c>
      <c r="K162" s="33">
        <v>3</v>
      </c>
      <c r="L162" s="33">
        <v>3.1111111111111112</v>
      </c>
      <c r="M162" s="33">
        <v>3.2222222222222223</v>
      </c>
      <c r="N162" s="33"/>
      <c r="O162" s="33"/>
      <c r="P162" s="33"/>
      <c r="Q162" s="33">
        <v>4</v>
      </c>
    </row>
    <row r="163" spans="1:17" x14ac:dyDescent="0.35">
      <c r="A163" s="18" t="s">
        <v>207</v>
      </c>
      <c r="B163" s="33">
        <v>3.75</v>
      </c>
      <c r="C163" s="33">
        <v>4</v>
      </c>
      <c r="D163" s="33">
        <v>3.875</v>
      </c>
      <c r="E163" s="33">
        <v>3.8</v>
      </c>
      <c r="F163" s="33">
        <v>3.6</v>
      </c>
      <c r="G163" s="33">
        <v>3.2857142857142856</v>
      </c>
      <c r="H163" s="33">
        <v>3.4444444444444446</v>
      </c>
      <c r="I163" s="33">
        <v>3.5454545454545454</v>
      </c>
      <c r="J163" s="33">
        <v>3.6666666666666665</v>
      </c>
      <c r="K163" s="33">
        <v>3.5</v>
      </c>
      <c r="L163" s="33">
        <v>3.4444444444444446</v>
      </c>
      <c r="M163" s="33">
        <v>3.375</v>
      </c>
      <c r="N163" s="33"/>
      <c r="O163" s="33"/>
      <c r="P163" s="33"/>
      <c r="Q163" s="33">
        <v>4.125</v>
      </c>
    </row>
    <row r="164" spans="1:17" x14ac:dyDescent="0.35">
      <c r="A164" s="39" t="s">
        <v>202</v>
      </c>
      <c r="B164" s="33"/>
      <c r="C164" s="33"/>
      <c r="D164" s="33"/>
      <c r="E164" s="33"/>
      <c r="F164" s="33"/>
      <c r="G164" s="33"/>
      <c r="H164" s="33"/>
      <c r="I164" s="33"/>
      <c r="J164" s="33"/>
      <c r="K164" s="33"/>
      <c r="L164" s="33"/>
      <c r="M164" s="33"/>
      <c r="N164" s="33"/>
      <c r="O164" s="33"/>
      <c r="P164" s="33"/>
      <c r="Q164" s="33"/>
    </row>
    <row r="165" spans="1:17" x14ac:dyDescent="0.35">
      <c r="A165" s="18" t="s">
        <v>206</v>
      </c>
      <c r="B165" s="33">
        <v>3.375</v>
      </c>
      <c r="C165" s="33">
        <v>3.5</v>
      </c>
      <c r="D165" s="33">
        <v>3.8888888888888888</v>
      </c>
      <c r="E165" s="33">
        <v>3.6666666666666665</v>
      </c>
      <c r="F165" s="33">
        <v>3.4</v>
      </c>
      <c r="G165" s="33">
        <v>2.8571428571428572</v>
      </c>
      <c r="H165" s="33">
        <v>3.3333333333333335</v>
      </c>
      <c r="I165" s="33">
        <v>2.9090909090909092</v>
      </c>
      <c r="J165" s="33">
        <v>3.1111111111111112</v>
      </c>
      <c r="K165" s="33">
        <v>3.1428571428571428</v>
      </c>
      <c r="L165" s="33">
        <v>3.2222222222222223</v>
      </c>
      <c r="M165" s="33">
        <v>3.2222222222222223</v>
      </c>
      <c r="N165" s="33"/>
      <c r="O165" s="33"/>
      <c r="P165" s="33"/>
      <c r="Q165" s="33">
        <v>3.7142857142857144</v>
      </c>
    </row>
    <row r="166" spans="1:17" x14ac:dyDescent="0.35">
      <c r="A166" s="18" t="s">
        <v>207</v>
      </c>
      <c r="B166" s="33">
        <v>3.25</v>
      </c>
      <c r="C166" s="33">
        <v>3.8</v>
      </c>
      <c r="D166" s="33">
        <v>4.125</v>
      </c>
      <c r="E166" s="33">
        <v>4</v>
      </c>
      <c r="F166" s="33">
        <v>3.6</v>
      </c>
      <c r="G166" s="33">
        <v>3.2857142857142856</v>
      </c>
      <c r="H166" s="33">
        <v>3.4444444444444446</v>
      </c>
      <c r="I166" s="33">
        <v>3.2727272727272729</v>
      </c>
      <c r="J166" s="33">
        <v>3.3333333333333335</v>
      </c>
      <c r="K166" s="33">
        <v>3.4285714285714284</v>
      </c>
      <c r="L166" s="33">
        <v>3.5555555555555554</v>
      </c>
      <c r="M166" s="33">
        <v>3.25</v>
      </c>
      <c r="N166" s="33"/>
      <c r="O166" s="33"/>
      <c r="P166" s="33"/>
      <c r="Q166" s="33">
        <v>3.875</v>
      </c>
    </row>
    <row r="167" spans="1:17" x14ac:dyDescent="0.35">
      <c r="A167" s="39" t="s">
        <v>203</v>
      </c>
      <c r="B167" s="33"/>
      <c r="C167" s="33"/>
      <c r="D167" s="33"/>
      <c r="E167" s="33"/>
      <c r="F167" s="33"/>
      <c r="G167" s="33"/>
      <c r="H167" s="33"/>
      <c r="I167" s="33"/>
      <c r="J167" s="33"/>
      <c r="K167" s="33"/>
      <c r="L167" s="33"/>
      <c r="M167" s="33"/>
      <c r="N167" s="33"/>
      <c r="O167" s="33"/>
      <c r="P167" s="33"/>
      <c r="Q167" s="33"/>
    </row>
    <row r="168" spans="1:17" x14ac:dyDescent="0.35">
      <c r="A168" s="18" t="s">
        <v>206</v>
      </c>
      <c r="B168" s="33">
        <v>3.5</v>
      </c>
      <c r="C168" s="33">
        <v>3.4</v>
      </c>
      <c r="D168" s="33">
        <v>4.1111111111111107</v>
      </c>
      <c r="E168" s="33">
        <v>2.3333333333333335</v>
      </c>
      <c r="F168" s="33">
        <v>2.2000000000000002</v>
      </c>
      <c r="G168" s="33">
        <v>1.8571428571428572</v>
      </c>
      <c r="H168" s="33">
        <v>2.6666666666666665</v>
      </c>
      <c r="I168" s="33">
        <v>2.3636363636363638</v>
      </c>
      <c r="J168" s="33">
        <v>2.5555555555555554</v>
      </c>
      <c r="K168" s="33">
        <v>3</v>
      </c>
      <c r="L168" s="33">
        <v>2.7777777777777777</v>
      </c>
      <c r="M168" s="33">
        <v>3</v>
      </c>
      <c r="N168" s="33"/>
      <c r="O168" s="33"/>
      <c r="P168" s="33"/>
      <c r="Q168" s="33">
        <v>3.8571428571428572</v>
      </c>
    </row>
    <row r="169" spans="1:17" x14ac:dyDescent="0.35">
      <c r="A169" s="18" t="s">
        <v>207</v>
      </c>
      <c r="B169" s="33">
        <v>3.5714285714285716</v>
      </c>
      <c r="C169" s="33">
        <v>3.1</v>
      </c>
      <c r="D169" s="33">
        <v>4.125</v>
      </c>
      <c r="E169" s="33">
        <v>3.1666666666666665</v>
      </c>
      <c r="F169" s="33">
        <v>3.4</v>
      </c>
      <c r="G169" s="33">
        <v>2.7142857142857144</v>
      </c>
      <c r="H169" s="33">
        <v>3.1111111111111112</v>
      </c>
      <c r="I169" s="33">
        <v>2.8181818181818183</v>
      </c>
      <c r="J169" s="33">
        <v>2.6666666666666665</v>
      </c>
      <c r="K169" s="33">
        <v>2.875</v>
      </c>
      <c r="L169" s="33">
        <v>3.2222222222222223</v>
      </c>
      <c r="M169" s="33">
        <v>2.75</v>
      </c>
      <c r="N169" s="33"/>
      <c r="O169" s="33"/>
      <c r="P169" s="33"/>
      <c r="Q169" s="33">
        <v>3.375</v>
      </c>
    </row>
    <row r="170" spans="1:17" x14ac:dyDescent="0.35">
      <c r="A170" s="39" t="s">
        <v>204</v>
      </c>
      <c r="B170" s="33"/>
      <c r="C170" s="33"/>
      <c r="D170" s="33"/>
      <c r="E170" s="33"/>
      <c r="F170" s="33"/>
      <c r="G170" s="33"/>
      <c r="H170" s="33"/>
      <c r="I170" s="33"/>
      <c r="J170" s="33"/>
      <c r="K170" s="33"/>
      <c r="L170" s="33"/>
      <c r="M170" s="33"/>
      <c r="N170" s="33"/>
      <c r="O170" s="33"/>
      <c r="P170" s="33"/>
      <c r="Q170" s="33"/>
    </row>
    <row r="171" spans="1:17" x14ac:dyDescent="0.35">
      <c r="A171" s="18" t="s">
        <v>206</v>
      </c>
      <c r="B171" s="33">
        <v>3</v>
      </c>
      <c r="C171" s="33">
        <v>3.4</v>
      </c>
      <c r="D171" s="33">
        <v>3.5555555555555554</v>
      </c>
      <c r="E171" s="33">
        <v>3</v>
      </c>
      <c r="F171" s="33">
        <v>3.2</v>
      </c>
      <c r="G171" s="33">
        <v>3</v>
      </c>
      <c r="H171" s="33">
        <v>3</v>
      </c>
      <c r="I171" s="33">
        <v>3</v>
      </c>
      <c r="J171" s="33">
        <v>2.8888888888888888</v>
      </c>
      <c r="K171" s="33">
        <v>3.2857142857142856</v>
      </c>
      <c r="L171" s="33">
        <v>3.25</v>
      </c>
      <c r="M171" s="33">
        <v>3.125</v>
      </c>
      <c r="N171" s="33"/>
      <c r="O171" s="33"/>
      <c r="P171" s="33"/>
      <c r="Q171" s="33">
        <v>3.3333333333333335</v>
      </c>
    </row>
    <row r="172" spans="1:17" x14ac:dyDescent="0.35">
      <c r="A172" s="18" t="s">
        <v>207</v>
      </c>
      <c r="B172" s="33">
        <v>3.375</v>
      </c>
      <c r="C172" s="33">
        <v>3.3</v>
      </c>
      <c r="D172" s="33">
        <v>3.25</v>
      </c>
      <c r="E172" s="33">
        <v>3</v>
      </c>
      <c r="F172" s="33">
        <v>3.2</v>
      </c>
      <c r="G172" s="33">
        <v>3.3333333333333335</v>
      </c>
      <c r="H172" s="33">
        <v>3.25</v>
      </c>
      <c r="I172" s="33">
        <v>3</v>
      </c>
      <c r="J172" s="33">
        <v>3</v>
      </c>
      <c r="K172" s="33">
        <v>3.2857142857142856</v>
      </c>
      <c r="L172" s="33">
        <v>3.125</v>
      </c>
      <c r="M172" s="33">
        <v>3</v>
      </c>
      <c r="N172" s="33"/>
      <c r="O172" s="33"/>
      <c r="P172" s="33"/>
      <c r="Q172" s="33">
        <v>3.2857142857142856</v>
      </c>
    </row>
    <row r="173" spans="1:17" x14ac:dyDescent="0.35">
      <c r="A173" s="39" t="s">
        <v>205</v>
      </c>
      <c r="B173" s="33"/>
      <c r="C173" s="33"/>
      <c r="D173" s="33"/>
      <c r="E173" s="33"/>
      <c r="F173" s="33"/>
      <c r="G173" s="33"/>
      <c r="H173" s="33"/>
      <c r="I173" s="33"/>
      <c r="J173" s="33"/>
      <c r="K173" s="33"/>
      <c r="L173" s="33"/>
      <c r="M173" s="33"/>
      <c r="N173" s="33"/>
      <c r="O173" s="33"/>
      <c r="P173" s="33"/>
      <c r="Q173" s="33"/>
    </row>
    <row r="174" spans="1:17" x14ac:dyDescent="0.35">
      <c r="A174" s="18" t="s">
        <v>206</v>
      </c>
      <c r="B174" s="33">
        <v>3.875</v>
      </c>
      <c r="C174" s="33">
        <v>3.8</v>
      </c>
      <c r="D174" s="33">
        <v>4.1100000000000003</v>
      </c>
      <c r="E174" s="33">
        <v>3.6666666666666665</v>
      </c>
      <c r="F174" s="33">
        <v>3.4</v>
      </c>
      <c r="G174" s="33">
        <v>3</v>
      </c>
      <c r="H174" s="33">
        <v>3.125</v>
      </c>
      <c r="I174" s="33">
        <v>3</v>
      </c>
      <c r="J174" s="33">
        <v>2.875</v>
      </c>
      <c r="K174" s="33">
        <v>3</v>
      </c>
      <c r="L174" s="33">
        <v>3.5555555555555554</v>
      </c>
      <c r="M174" s="33">
        <v>3.5555555555555554</v>
      </c>
      <c r="N174" s="33"/>
      <c r="O174" s="33"/>
      <c r="P174" s="33"/>
      <c r="Q174" s="33">
        <v>3.8333333333333335</v>
      </c>
    </row>
    <row r="175" spans="1:17" x14ac:dyDescent="0.35">
      <c r="A175" s="18" t="s">
        <v>207</v>
      </c>
      <c r="B175" s="33">
        <v>4</v>
      </c>
      <c r="C175" s="33">
        <v>3.7</v>
      </c>
      <c r="D175" s="33">
        <v>4.13</v>
      </c>
      <c r="E175" s="33">
        <v>3.5</v>
      </c>
      <c r="F175" s="33">
        <v>3.2</v>
      </c>
      <c r="G175" s="33">
        <v>3.1666666666666665</v>
      </c>
      <c r="H175" s="33">
        <v>3.25</v>
      </c>
      <c r="I175" s="33">
        <v>2.9</v>
      </c>
      <c r="J175" s="33">
        <v>2.75</v>
      </c>
      <c r="K175" s="33">
        <v>2.8571428571428572</v>
      </c>
      <c r="L175" s="33">
        <v>3.3333333333333335</v>
      </c>
      <c r="M175" s="33">
        <v>3.5</v>
      </c>
      <c r="N175" s="33"/>
      <c r="O175" s="33"/>
      <c r="P175" s="33"/>
      <c r="Q175" s="33">
        <v>3.5714285714285716</v>
      </c>
    </row>
    <row r="176" spans="1:17" x14ac:dyDescent="0.35">
      <c r="A176" s="18"/>
      <c r="B176" s="33"/>
      <c r="C176" s="33"/>
      <c r="D176" s="33"/>
      <c r="E176" s="33"/>
      <c r="F176" s="33"/>
      <c r="G176" s="33"/>
      <c r="H176" s="33"/>
      <c r="I176" s="33"/>
      <c r="J176" s="33"/>
      <c r="K176" s="33"/>
      <c r="L176" s="33"/>
      <c r="M176" s="33"/>
      <c r="N176" s="33"/>
      <c r="O176" s="33"/>
      <c r="P176" s="33"/>
      <c r="Q176" s="33"/>
    </row>
    <row r="177" spans="1:17" x14ac:dyDescent="0.35">
      <c r="A177" s="18"/>
      <c r="B177" s="33"/>
      <c r="C177" s="33"/>
      <c r="D177" s="33"/>
      <c r="E177" s="33"/>
      <c r="F177" s="33"/>
      <c r="G177" s="33"/>
      <c r="H177" s="33"/>
      <c r="I177" s="33"/>
      <c r="J177" s="33"/>
      <c r="K177" s="33"/>
      <c r="L177" s="33"/>
      <c r="M177" s="33"/>
      <c r="N177" s="33"/>
      <c r="O177" s="33"/>
      <c r="P177" s="33"/>
      <c r="Q177" s="33"/>
    </row>
    <row r="178" spans="1:17" x14ac:dyDescent="0.35">
      <c r="A178" s="18"/>
      <c r="B178" s="33"/>
      <c r="C178" s="33"/>
      <c r="D178" s="33"/>
      <c r="E178" s="33"/>
      <c r="F178" s="33"/>
      <c r="G178" s="33"/>
      <c r="H178" s="33"/>
      <c r="I178" s="33"/>
      <c r="J178" s="33"/>
      <c r="K178" s="33"/>
      <c r="L178" s="33"/>
      <c r="M178" s="33"/>
      <c r="N178" s="33"/>
      <c r="O178" s="33"/>
      <c r="P178" s="33"/>
      <c r="Q178" s="33"/>
    </row>
    <row r="179" spans="1:17" x14ac:dyDescent="0.35">
      <c r="A179" s="18"/>
      <c r="B179" s="33"/>
      <c r="C179" s="33"/>
      <c r="D179" s="33"/>
      <c r="E179" s="33"/>
      <c r="F179" s="33"/>
      <c r="G179" s="33"/>
      <c r="H179" s="33"/>
      <c r="I179" s="33"/>
      <c r="J179" s="33"/>
      <c r="K179" s="33"/>
      <c r="L179" s="33"/>
      <c r="M179" s="33"/>
      <c r="N179" s="33"/>
      <c r="O179" s="33"/>
      <c r="P179" s="33"/>
      <c r="Q179" s="33"/>
    </row>
    <row r="180" spans="1:17" ht="15.5" x14ac:dyDescent="0.35">
      <c r="A180" s="43" t="s">
        <v>166</v>
      </c>
      <c r="B180" s="33"/>
      <c r="C180" s="33"/>
      <c r="D180" s="33"/>
      <c r="E180" s="33"/>
      <c r="F180" s="33"/>
      <c r="G180" s="33"/>
      <c r="H180" s="33"/>
      <c r="I180" s="33"/>
      <c r="J180" s="33"/>
      <c r="K180" s="33"/>
      <c r="L180" s="33"/>
      <c r="M180" s="33"/>
      <c r="N180" s="33"/>
      <c r="O180" s="33"/>
      <c r="P180" s="33"/>
      <c r="Q180" s="33"/>
    </row>
    <row r="181" spans="1:17" ht="15" thickBot="1" x14ac:dyDescent="0.4">
      <c r="A181" s="40"/>
      <c r="B181" s="18" t="s">
        <v>323</v>
      </c>
      <c r="C181" s="18"/>
      <c r="D181" s="18"/>
      <c r="E181" s="18"/>
      <c r="F181" s="18"/>
      <c r="G181" s="33"/>
      <c r="H181" s="33"/>
      <c r="I181" s="33"/>
      <c r="J181" s="33"/>
      <c r="K181" s="33"/>
      <c r="L181" s="33"/>
      <c r="M181" s="33"/>
      <c r="N181" s="33"/>
      <c r="O181" s="33"/>
      <c r="P181" s="33"/>
      <c r="Q181" s="33"/>
    </row>
    <row r="182" spans="1:17" ht="15" thickBot="1" x14ac:dyDescent="0.4">
      <c r="A182" s="40"/>
      <c r="B182" s="19" t="s">
        <v>316</v>
      </c>
      <c r="C182" s="19" t="s">
        <v>317</v>
      </c>
      <c r="D182" s="19" t="s">
        <v>318</v>
      </c>
      <c r="E182" s="19" t="s">
        <v>319</v>
      </c>
      <c r="F182" s="19" t="s">
        <v>320</v>
      </c>
      <c r="G182" s="33"/>
      <c r="H182" s="33"/>
      <c r="I182" s="33"/>
      <c r="J182" s="33"/>
      <c r="K182" s="33"/>
      <c r="L182" s="33"/>
      <c r="M182" s="33"/>
      <c r="N182" s="33"/>
      <c r="O182" s="33"/>
      <c r="P182" s="33"/>
      <c r="Q182" s="33"/>
    </row>
    <row r="183" spans="1:17" ht="15" thickBot="1" x14ac:dyDescent="0.4">
      <c r="A183" s="40"/>
      <c r="B183" s="20" t="s">
        <v>321</v>
      </c>
      <c r="C183" s="20" t="s">
        <v>322</v>
      </c>
      <c r="D183" s="20" t="s">
        <v>294</v>
      </c>
      <c r="E183" s="20" t="s">
        <v>284</v>
      </c>
      <c r="F183" s="20" t="s">
        <v>285</v>
      </c>
      <c r="G183" s="33"/>
      <c r="H183" s="33"/>
      <c r="I183" s="33"/>
      <c r="J183" s="33"/>
      <c r="K183" s="33"/>
      <c r="L183" s="33"/>
      <c r="M183" s="33"/>
      <c r="N183" s="33"/>
      <c r="O183" s="33"/>
      <c r="P183" s="33"/>
      <c r="Q183" s="33"/>
    </row>
    <row r="184" spans="1:17" x14ac:dyDescent="0.35">
      <c r="A184" s="40"/>
      <c r="B184" s="21"/>
      <c r="C184" s="18"/>
      <c r="D184" s="18"/>
      <c r="E184" s="18"/>
      <c r="F184" s="18"/>
      <c r="G184" s="33"/>
      <c r="H184" s="33"/>
      <c r="I184" s="33"/>
      <c r="J184" s="33"/>
      <c r="K184" s="33"/>
      <c r="L184" s="33"/>
      <c r="M184" s="33"/>
      <c r="N184" s="33"/>
      <c r="O184" s="33"/>
      <c r="P184" s="33"/>
      <c r="Q184" s="33"/>
    </row>
    <row r="185" spans="1:17" x14ac:dyDescent="0.35">
      <c r="A185" s="40"/>
      <c r="B185" s="33"/>
      <c r="C185" s="33"/>
      <c r="D185" s="33"/>
      <c r="E185" s="33"/>
      <c r="F185" s="33"/>
      <c r="G185" s="33"/>
      <c r="H185" s="33"/>
      <c r="I185" s="33"/>
      <c r="J185" s="33"/>
      <c r="K185" s="33"/>
      <c r="L185" s="33"/>
      <c r="M185" s="33"/>
      <c r="N185" s="33"/>
      <c r="O185" s="33"/>
      <c r="P185" s="33"/>
      <c r="Q185" s="33"/>
    </row>
    <row r="186" spans="1:17" ht="15" thickBot="1" x14ac:dyDescent="0.4">
      <c r="A186" s="40"/>
      <c r="B186" s="33"/>
      <c r="C186" s="33"/>
      <c r="D186" s="33"/>
      <c r="E186" s="33"/>
      <c r="F186" s="33"/>
      <c r="G186" s="33"/>
      <c r="H186" s="33"/>
      <c r="I186" s="33"/>
      <c r="J186" s="33"/>
      <c r="K186" s="33"/>
      <c r="L186" s="33"/>
      <c r="M186" s="33"/>
      <c r="N186" s="33"/>
      <c r="O186" s="33"/>
      <c r="P186" s="33"/>
      <c r="Q186" s="33"/>
    </row>
    <row r="187" spans="1:17" x14ac:dyDescent="0.35">
      <c r="A187" s="45" t="s">
        <v>257</v>
      </c>
      <c r="B187" s="33"/>
      <c r="C187" s="33"/>
      <c r="D187" s="33"/>
      <c r="E187" s="33"/>
      <c r="F187" s="33"/>
      <c r="G187" s="33"/>
      <c r="H187" s="33"/>
      <c r="I187" s="33"/>
      <c r="J187" s="33"/>
      <c r="K187" s="33"/>
      <c r="L187" s="33"/>
      <c r="M187" s="33"/>
      <c r="N187" s="33"/>
      <c r="O187" s="33"/>
      <c r="P187" s="33"/>
      <c r="Q187" s="33"/>
    </row>
    <row r="188" spans="1:17" x14ac:dyDescent="0.35">
      <c r="A188" s="39" t="s">
        <v>312</v>
      </c>
      <c r="B188" s="33"/>
      <c r="C188" s="33"/>
      <c r="D188" s="33"/>
      <c r="E188" s="33"/>
      <c r="F188" s="33"/>
      <c r="G188" s="33"/>
      <c r="H188" s="33"/>
      <c r="I188" s="33"/>
      <c r="J188" s="33"/>
      <c r="K188" s="33"/>
      <c r="L188" s="33"/>
      <c r="M188" s="33"/>
      <c r="N188" s="33"/>
      <c r="O188" s="33"/>
      <c r="P188" s="33"/>
      <c r="Q188" s="33"/>
    </row>
    <row r="189" spans="1:17" x14ac:dyDescent="0.35">
      <c r="A189" s="18" t="s">
        <v>380</v>
      </c>
      <c r="B189" s="33"/>
      <c r="C189" s="33"/>
      <c r="D189" s="33"/>
      <c r="E189" s="33"/>
      <c r="F189" s="33"/>
      <c r="G189" s="33"/>
      <c r="H189" s="33"/>
      <c r="I189" s="33"/>
      <c r="J189" s="33"/>
      <c r="K189" s="33"/>
      <c r="L189" s="33"/>
      <c r="M189" s="33"/>
      <c r="N189" s="33">
        <v>4.3301886792452828</v>
      </c>
      <c r="O189" s="33"/>
      <c r="P189" s="33"/>
      <c r="Q189" s="33">
        <v>3.9520958083832336</v>
      </c>
    </row>
    <row r="190" spans="1:17" x14ac:dyDescent="0.35">
      <c r="A190" s="39" t="s">
        <v>313</v>
      </c>
      <c r="B190" s="33"/>
      <c r="C190" s="33"/>
      <c r="D190" s="33"/>
      <c r="E190" s="33"/>
      <c r="F190" s="33"/>
      <c r="G190" s="33"/>
      <c r="H190" s="33"/>
      <c r="I190" s="33"/>
      <c r="J190" s="33"/>
      <c r="K190" s="33"/>
      <c r="L190" s="33"/>
      <c r="M190" s="33"/>
      <c r="N190" s="33"/>
      <c r="O190" s="33"/>
      <c r="P190" s="33"/>
      <c r="Q190" s="33"/>
    </row>
    <row r="191" spans="1:17" x14ac:dyDescent="0.35">
      <c r="A191" s="18" t="s">
        <v>167</v>
      </c>
      <c r="B191" s="33"/>
      <c r="C191" s="33"/>
      <c r="D191" s="33"/>
      <c r="E191" s="33"/>
      <c r="F191" s="33"/>
      <c r="G191" s="33"/>
      <c r="H191" s="33"/>
      <c r="I191" s="33"/>
      <c r="J191" s="33"/>
      <c r="K191" s="33"/>
      <c r="L191" s="33"/>
      <c r="M191" s="33"/>
      <c r="N191" s="33">
        <v>4.0976616231086656</v>
      </c>
      <c r="O191" s="33"/>
      <c r="P191" s="33"/>
      <c r="Q191" s="33">
        <v>3.75</v>
      </c>
    </row>
    <row r="192" spans="1:17" x14ac:dyDescent="0.35">
      <c r="A192" s="18" t="s">
        <v>168</v>
      </c>
      <c r="B192" s="33"/>
      <c r="C192" s="33"/>
      <c r="D192" s="33"/>
      <c r="E192" s="33"/>
      <c r="F192" s="33"/>
      <c r="G192" s="33"/>
      <c r="H192" s="33"/>
      <c r="I192" s="33"/>
      <c r="J192" s="33"/>
      <c r="K192" s="33"/>
      <c r="L192" s="33"/>
      <c r="M192" s="33"/>
      <c r="N192" s="33">
        <v>4.2446735395189004</v>
      </c>
      <c r="O192" s="33"/>
      <c r="P192" s="33"/>
      <c r="Q192" s="33">
        <v>4.1399999999999997</v>
      </c>
    </row>
    <row r="193" spans="1:17" x14ac:dyDescent="0.35">
      <c r="A193" s="18" t="s">
        <v>169</v>
      </c>
      <c r="B193" s="33"/>
      <c r="C193" s="33"/>
      <c r="D193" s="33"/>
      <c r="E193" s="33"/>
      <c r="F193" s="33"/>
      <c r="G193" s="33"/>
      <c r="H193" s="33"/>
      <c r="I193" s="33"/>
      <c r="J193" s="33"/>
      <c r="K193" s="33"/>
      <c r="L193" s="33"/>
      <c r="M193" s="33"/>
      <c r="N193" s="33">
        <v>4.1838134430727028</v>
      </c>
      <c r="O193" s="33"/>
      <c r="P193" s="33"/>
      <c r="Q193" s="33">
        <v>3.92</v>
      </c>
    </row>
    <row r="194" spans="1:17" x14ac:dyDescent="0.35">
      <c r="A194" s="39" t="s">
        <v>314</v>
      </c>
      <c r="B194" s="33"/>
      <c r="C194" s="33"/>
      <c r="D194" s="33"/>
      <c r="E194" s="33"/>
      <c r="F194" s="33"/>
      <c r="G194" s="33"/>
      <c r="H194" s="33"/>
      <c r="I194" s="33"/>
      <c r="J194" s="33"/>
      <c r="K194" s="33"/>
      <c r="L194" s="33"/>
      <c r="M194" s="33"/>
      <c r="N194" s="33"/>
      <c r="O194" s="33"/>
      <c r="P194" s="33"/>
      <c r="Q194" s="33"/>
    </row>
    <row r="195" spans="1:17" x14ac:dyDescent="0.35">
      <c r="A195" s="18" t="s">
        <v>177</v>
      </c>
      <c r="B195" s="33"/>
      <c r="C195" s="33"/>
      <c r="D195" s="33"/>
      <c r="E195" s="33"/>
      <c r="F195" s="33"/>
      <c r="G195" s="33"/>
      <c r="H195" s="33"/>
      <c r="I195" s="33"/>
      <c r="J195" s="33"/>
      <c r="K195" s="33"/>
      <c r="L195" s="33"/>
      <c r="M195" s="33"/>
      <c r="N195" s="33">
        <v>4.2089337175792503</v>
      </c>
      <c r="O195" s="33"/>
      <c r="P195" s="33"/>
      <c r="Q195" s="33">
        <v>4.13</v>
      </c>
    </row>
    <row r="196" spans="1:17" x14ac:dyDescent="0.35">
      <c r="A196" s="18" t="s">
        <v>178</v>
      </c>
      <c r="B196" s="33"/>
      <c r="C196" s="33"/>
      <c r="D196" s="33"/>
      <c r="E196" s="33"/>
      <c r="F196" s="33"/>
      <c r="G196" s="33"/>
      <c r="H196" s="33"/>
      <c r="I196" s="33"/>
      <c r="J196" s="33"/>
      <c r="K196" s="33"/>
      <c r="L196" s="33"/>
      <c r="M196" s="33"/>
      <c r="N196" s="33">
        <v>4.1238816242257395</v>
      </c>
      <c r="O196" s="33"/>
      <c r="P196" s="33"/>
      <c r="Q196" s="33">
        <v>4.09</v>
      </c>
    </row>
    <row r="197" spans="1:17" x14ac:dyDescent="0.35">
      <c r="A197" s="39" t="s">
        <v>183</v>
      </c>
      <c r="B197" s="33"/>
      <c r="C197" s="33"/>
      <c r="D197" s="33"/>
      <c r="E197" s="33"/>
      <c r="F197" s="33"/>
      <c r="G197" s="33"/>
      <c r="H197" s="33"/>
      <c r="I197" s="33"/>
      <c r="J197" s="33"/>
      <c r="K197" s="33"/>
      <c r="L197" s="33"/>
      <c r="M197" s="33"/>
      <c r="N197" s="33"/>
      <c r="O197" s="33"/>
      <c r="P197" s="33"/>
      <c r="Q197" s="33"/>
    </row>
    <row r="198" spans="1:17" x14ac:dyDescent="0.35">
      <c r="A198" s="18" t="s">
        <v>179</v>
      </c>
      <c r="B198" s="33"/>
      <c r="C198" s="33"/>
      <c r="D198" s="33"/>
      <c r="E198" s="33"/>
      <c r="F198" s="33"/>
      <c r="G198" s="33"/>
      <c r="H198" s="33"/>
      <c r="I198" s="33"/>
      <c r="J198" s="33"/>
      <c r="K198" s="33"/>
      <c r="L198" s="33"/>
      <c r="M198" s="33"/>
      <c r="N198" s="33">
        <v>4.134885313248887</v>
      </c>
      <c r="O198" s="33"/>
      <c r="P198" s="33"/>
      <c r="Q198" s="33">
        <v>3.7195845697329375</v>
      </c>
    </row>
    <row r="199" spans="1:17" x14ac:dyDescent="0.35">
      <c r="A199" s="18" t="s">
        <v>180</v>
      </c>
      <c r="B199" s="33"/>
      <c r="C199" s="33"/>
      <c r="D199" s="33"/>
      <c r="E199" s="33"/>
      <c r="F199" s="33"/>
      <c r="G199" s="33"/>
      <c r="H199" s="33"/>
      <c r="I199" s="33"/>
      <c r="J199" s="33"/>
      <c r="K199" s="33"/>
      <c r="L199" s="33"/>
      <c r="M199" s="33"/>
      <c r="N199" s="33">
        <v>4.2375085557837098</v>
      </c>
      <c r="O199" s="33"/>
      <c r="P199" s="33"/>
      <c r="Q199" s="33">
        <v>3.7136498516320473</v>
      </c>
    </row>
    <row r="200" spans="1:17" x14ac:dyDescent="0.35">
      <c r="A200" s="39" t="s">
        <v>184</v>
      </c>
      <c r="B200" s="33"/>
      <c r="C200" s="33"/>
      <c r="D200" s="33"/>
      <c r="E200" s="33"/>
      <c r="F200" s="33"/>
      <c r="G200" s="33"/>
      <c r="H200" s="33"/>
      <c r="I200" s="33"/>
      <c r="J200" s="33"/>
      <c r="K200" s="33"/>
      <c r="L200" s="33"/>
      <c r="M200" s="33"/>
      <c r="N200" s="33"/>
      <c r="O200" s="33"/>
      <c r="P200" s="33"/>
      <c r="Q200" s="33"/>
    </row>
    <row r="201" spans="1:17" x14ac:dyDescent="0.35">
      <c r="A201" s="18" t="s">
        <v>181</v>
      </c>
      <c r="B201" s="33"/>
      <c r="C201" s="33"/>
      <c r="D201" s="33"/>
      <c r="E201" s="33"/>
      <c r="F201" s="33"/>
      <c r="G201" s="33"/>
      <c r="H201" s="33"/>
      <c r="I201" s="33"/>
      <c r="J201" s="33"/>
      <c r="K201" s="33"/>
      <c r="L201" s="33"/>
      <c r="M201" s="33"/>
      <c r="N201" s="33">
        <v>3.8345671065336338</v>
      </c>
      <c r="O201" s="33"/>
      <c r="P201" s="33"/>
      <c r="Q201" s="33">
        <v>3.96</v>
      </c>
    </row>
    <row r="202" spans="1:17" x14ac:dyDescent="0.35">
      <c r="A202" s="39" t="s">
        <v>185</v>
      </c>
      <c r="B202" s="33"/>
      <c r="C202" s="33"/>
      <c r="D202" s="33"/>
      <c r="E202" s="33"/>
      <c r="F202" s="33"/>
      <c r="G202" s="33"/>
      <c r="H202" s="33"/>
      <c r="I202" s="33"/>
      <c r="J202" s="33"/>
      <c r="K202" s="33"/>
      <c r="L202" s="33"/>
      <c r="M202" s="33"/>
      <c r="N202" s="33"/>
      <c r="O202" s="33"/>
      <c r="P202" s="33"/>
      <c r="Q202" s="33"/>
    </row>
    <row r="203" spans="1:17" x14ac:dyDescent="0.35">
      <c r="A203" s="18" t="s">
        <v>182</v>
      </c>
      <c r="B203" s="33"/>
      <c r="C203" s="33"/>
      <c r="D203" s="33"/>
      <c r="E203" s="33"/>
      <c r="F203" s="33"/>
      <c r="G203" s="33"/>
      <c r="H203" s="33"/>
      <c r="I203" s="33"/>
      <c r="J203" s="33"/>
      <c r="K203" s="33"/>
      <c r="L203" s="33"/>
      <c r="M203" s="33"/>
      <c r="N203" s="33">
        <v>4.4074355083459791</v>
      </c>
      <c r="O203" s="33"/>
      <c r="P203" s="33"/>
      <c r="Q203" s="33">
        <v>4.0691176470588237</v>
      </c>
    </row>
    <row r="204" spans="1:17" x14ac:dyDescent="0.35">
      <c r="A204" s="18"/>
      <c r="B204" s="35"/>
      <c r="C204" s="35"/>
      <c r="D204" s="35"/>
      <c r="E204" s="35"/>
      <c r="F204" s="35"/>
      <c r="G204" s="35"/>
      <c r="H204" s="35"/>
      <c r="I204" s="35"/>
      <c r="J204" s="35"/>
      <c r="K204" s="35"/>
      <c r="L204" s="35"/>
      <c r="M204" s="35"/>
      <c r="N204" s="33"/>
      <c r="O204" s="33"/>
      <c r="P204" s="33"/>
      <c r="Q204" s="33"/>
    </row>
    <row r="205" spans="1:17" ht="15" thickBot="1" x14ac:dyDescent="0.4">
      <c r="A205" s="18"/>
      <c r="B205" s="35"/>
      <c r="C205" s="35"/>
      <c r="D205" s="35"/>
      <c r="E205" s="35"/>
      <c r="F205" s="35"/>
      <c r="G205" s="35"/>
      <c r="H205" s="35"/>
      <c r="I205" s="35"/>
      <c r="J205" s="35"/>
      <c r="K205" s="35"/>
      <c r="L205" s="35"/>
      <c r="M205" s="35"/>
      <c r="N205" s="33"/>
      <c r="O205" s="33"/>
      <c r="P205" s="33"/>
      <c r="Q205" s="33"/>
    </row>
    <row r="206" spans="1:17" x14ac:dyDescent="0.35">
      <c r="A206" s="45" t="s">
        <v>248</v>
      </c>
      <c r="B206" s="35"/>
      <c r="C206" s="35"/>
      <c r="D206" s="35"/>
      <c r="E206" s="35"/>
      <c r="F206" s="35"/>
      <c r="G206" s="35"/>
      <c r="H206" s="35"/>
      <c r="I206" s="35"/>
      <c r="J206" s="35"/>
      <c r="K206" s="35"/>
      <c r="L206" s="35"/>
      <c r="M206" s="35"/>
      <c r="N206" s="35"/>
      <c r="O206" s="35"/>
      <c r="P206" s="35"/>
      <c r="Q206" s="34"/>
    </row>
    <row r="207" spans="1:17" x14ac:dyDescent="0.35">
      <c r="A207" s="39" t="s">
        <v>312</v>
      </c>
      <c r="B207" s="35"/>
      <c r="C207" s="35"/>
      <c r="D207" s="35"/>
      <c r="E207" s="35"/>
      <c r="F207" s="35"/>
      <c r="G207" s="35"/>
      <c r="H207" s="35"/>
      <c r="I207" s="35"/>
      <c r="J207" s="35"/>
      <c r="K207" s="35"/>
      <c r="L207" s="35"/>
      <c r="M207" s="35"/>
      <c r="N207" s="35"/>
      <c r="O207" s="35"/>
      <c r="P207" s="35"/>
      <c r="Q207" s="34"/>
    </row>
    <row r="208" spans="1:17" x14ac:dyDescent="0.35">
      <c r="A208" s="18" t="s">
        <v>380</v>
      </c>
      <c r="B208" s="33">
        <v>4.040070713022982</v>
      </c>
      <c r="C208" s="33">
        <v>4.13</v>
      </c>
      <c r="D208" s="33">
        <v>4.16</v>
      </c>
      <c r="E208" s="33">
        <v>4.1900000000000004</v>
      </c>
      <c r="F208" s="33">
        <v>4.18</v>
      </c>
      <c r="G208" s="33">
        <v>4.21</v>
      </c>
      <c r="H208" s="33">
        <v>4.1100000000000003</v>
      </c>
      <c r="I208" s="33">
        <v>4.09</v>
      </c>
      <c r="J208" s="33">
        <v>4.0771331058020479</v>
      </c>
      <c r="K208" s="33">
        <v>4.0523415977961434</v>
      </c>
      <c r="L208" s="33">
        <v>4.0885906040268454</v>
      </c>
      <c r="M208" s="33">
        <v>4.0485338725985844</v>
      </c>
      <c r="N208" s="33">
        <v>4.1039794608472402</v>
      </c>
      <c r="O208" s="33"/>
      <c r="P208" s="33"/>
      <c r="Q208" s="33">
        <v>3.9950076804915513</v>
      </c>
    </row>
    <row r="209" spans="1:17" x14ac:dyDescent="0.35">
      <c r="A209" s="39" t="s">
        <v>315</v>
      </c>
      <c r="B209" s="33"/>
      <c r="C209" s="33"/>
      <c r="D209" s="33"/>
      <c r="E209" s="33"/>
      <c r="F209" s="33"/>
      <c r="G209" s="33"/>
      <c r="H209" s="33"/>
      <c r="I209" s="33"/>
      <c r="J209" s="33"/>
      <c r="K209" s="33"/>
      <c r="L209" s="33"/>
      <c r="M209" s="33"/>
      <c r="N209" s="33"/>
      <c r="O209" s="33"/>
      <c r="P209" s="33"/>
      <c r="Q209" s="33"/>
    </row>
    <row r="210" spans="1:17" x14ac:dyDescent="0.35">
      <c r="A210" s="18" t="s">
        <v>209</v>
      </c>
      <c r="B210" s="33">
        <v>4.5058171745152356</v>
      </c>
      <c r="C210" s="33">
        <v>4.5378061767838123</v>
      </c>
      <c r="D210" s="33">
        <v>4.3899999999999997</v>
      </c>
      <c r="E210" s="33">
        <v>4.3600000000000003</v>
      </c>
      <c r="F210" s="33">
        <v>4.26</v>
      </c>
      <c r="G210" s="33">
        <v>4.17</v>
      </c>
      <c r="H210" s="33">
        <v>4.12</v>
      </c>
      <c r="I210" s="33">
        <v>4.07</v>
      </c>
      <c r="J210" s="33">
        <v>4.2012138188608779</v>
      </c>
      <c r="K210" s="33">
        <v>4.4638157894736841</v>
      </c>
      <c r="L210" s="33">
        <v>4.5059037238873749</v>
      </c>
      <c r="M210" s="33">
        <v>4.5726744186046515</v>
      </c>
      <c r="N210" s="33">
        <v>4.5905310300703777</v>
      </c>
      <c r="O210" s="33"/>
      <c r="P210" s="33"/>
      <c r="Q210" s="33">
        <v>4.4964324917672887</v>
      </c>
    </row>
    <row r="211" spans="1:17" x14ac:dyDescent="0.35">
      <c r="A211" s="18" t="s">
        <v>210</v>
      </c>
      <c r="B211" s="33">
        <v>4.3076923076923075</v>
      </c>
      <c r="C211" s="33">
        <v>4.3441720860430211</v>
      </c>
      <c r="D211" s="33">
        <v>4.3899999999999997</v>
      </c>
      <c r="E211" s="33">
        <v>4.34</v>
      </c>
      <c r="F211" s="33">
        <v>4.29</v>
      </c>
      <c r="G211" s="33">
        <v>4.28</v>
      </c>
      <c r="H211" s="33">
        <v>4.3</v>
      </c>
      <c r="I211" s="33">
        <v>4.18</v>
      </c>
      <c r="J211" s="33">
        <v>4.0405172413793107</v>
      </c>
      <c r="K211" s="33">
        <v>4.2451728783116298</v>
      </c>
      <c r="L211" s="33">
        <v>4.3494456762749447</v>
      </c>
      <c r="M211" s="33">
        <v>4.3554421768707483</v>
      </c>
      <c r="N211" s="33">
        <v>4.3992514036182158</v>
      </c>
      <c r="O211" s="33"/>
      <c r="P211" s="33"/>
      <c r="Q211" s="33">
        <v>4.1247913188647747</v>
      </c>
    </row>
    <row r="212" spans="1:17" x14ac:dyDescent="0.35">
      <c r="A212" s="18" t="s">
        <v>211</v>
      </c>
      <c r="B212" s="33">
        <v>4.2975334018499485</v>
      </c>
      <c r="C212" s="33">
        <v>4.4473420260782346</v>
      </c>
      <c r="D212" s="33">
        <v>4.4000000000000004</v>
      </c>
      <c r="E212" s="33">
        <v>4.34</v>
      </c>
      <c r="F212" s="33">
        <v>4.3499999999999996</v>
      </c>
      <c r="G212" s="33">
        <v>4.42</v>
      </c>
      <c r="H212" s="33">
        <v>4.41</v>
      </c>
      <c r="I212" s="33">
        <v>4.38</v>
      </c>
      <c r="J212" s="33">
        <v>4.3372651813018788</v>
      </c>
      <c r="K212" s="33">
        <v>4.2855172413793108</v>
      </c>
      <c r="L212" s="33">
        <v>4.3742663656884879</v>
      </c>
      <c r="M212" s="33">
        <v>4.3695920889987638</v>
      </c>
      <c r="N212" s="33">
        <v>4.388469457789979</v>
      </c>
      <c r="O212" s="33"/>
      <c r="P212" s="33"/>
      <c r="Q212" s="33">
        <v>3.993580926180651</v>
      </c>
    </row>
    <row r="213" spans="1:17" x14ac:dyDescent="0.35">
      <c r="A213" s="39" t="s">
        <v>313</v>
      </c>
      <c r="B213" s="33"/>
      <c r="C213" s="33"/>
      <c r="D213" s="33"/>
      <c r="E213" s="33"/>
      <c r="F213" s="33"/>
      <c r="G213" s="33"/>
      <c r="H213" s="33"/>
      <c r="I213" s="33"/>
      <c r="J213" s="33"/>
      <c r="K213" s="33"/>
      <c r="L213" s="33"/>
      <c r="M213" s="33"/>
      <c r="N213" s="33"/>
      <c r="O213" s="33"/>
      <c r="P213" s="33"/>
      <c r="Q213" s="33"/>
    </row>
    <row r="214" spans="1:17" x14ac:dyDescent="0.35">
      <c r="A214" s="18" t="s">
        <v>167</v>
      </c>
      <c r="B214" s="33">
        <v>3.5865384615384617</v>
      </c>
      <c r="C214" s="33">
        <v>3.5800316957210776</v>
      </c>
      <c r="D214" s="33">
        <v>3.56</v>
      </c>
      <c r="E214" s="33">
        <v>3.5</v>
      </c>
      <c r="F214" s="33">
        <v>3.6</v>
      </c>
      <c r="G214" s="33">
        <v>4.03</v>
      </c>
      <c r="H214" s="33">
        <v>4.08</v>
      </c>
      <c r="I214" s="33">
        <v>4.03</v>
      </c>
      <c r="J214" s="33">
        <v>3.9491150442477876</v>
      </c>
      <c r="K214" s="33">
        <v>3.9198703103288559</v>
      </c>
      <c r="L214" s="33">
        <v>3.9136258660508085</v>
      </c>
      <c r="M214" s="33">
        <v>3.9900351699882766</v>
      </c>
      <c r="N214" s="33">
        <v>4.0084415584415583</v>
      </c>
      <c r="O214" s="33"/>
      <c r="P214" s="33"/>
      <c r="Q214" s="33">
        <v>3.5883928571428569</v>
      </c>
    </row>
    <row r="215" spans="1:17" x14ac:dyDescent="0.35">
      <c r="A215" s="18" t="s">
        <v>168</v>
      </c>
      <c r="B215" s="33">
        <v>4.2231139646869984</v>
      </c>
      <c r="C215" s="33">
        <v>4.2728714965626651</v>
      </c>
      <c r="D215" s="33">
        <v>4.03</v>
      </c>
      <c r="E215" s="33">
        <v>4.1399999999999997</v>
      </c>
      <c r="F215" s="33">
        <v>4.1500000000000004</v>
      </c>
      <c r="G215" s="33">
        <v>4.21</v>
      </c>
      <c r="H215" s="33">
        <v>4.2300000000000004</v>
      </c>
      <c r="I215" s="33">
        <v>4.2699999999999996</v>
      </c>
      <c r="J215" s="33">
        <v>4.3051372896368472</v>
      </c>
      <c r="K215" s="33">
        <v>4.2885595182955072</v>
      </c>
      <c r="L215" s="33">
        <v>4.3496535796766747</v>
      </c>
      <c r="M215" s="33">
        <v>4.3753665689149557</v>
      </c>
      <c r="N215" s="33">
        <v>4.2446735395189004</v>
      </c>
      <c r="O215" s="33"/>
      <c r="P215" s="33"/>
      <c r="Q215" s="33">
        <v>4.0795708538220827</v>
      </c>
    </row>
    <row r="216" spans="1:17" x14ac:dyDescent="0.35">
      <c r="A216" s="18" t="s">
        <v>169</v>
      </c>
      <c r="B216" s="33">
        <v>4.5027586206896553</v>
      </c>
      <c r="C216" s="33">
        <v>4.5263929618768328</v>
      </c>
      <c r="D216" s="33">
        <v>4.4800000000000004</v>
      </c>
      <c r="E216" s="33">
        <v>4.51</v>
      </c>
      <c r="F216" s="33">
        <v>4.5199999999999996</v>
      </c>
      <c r="G216" s="33">
        <v>4.28</v>
      </c>
      <c r="H216" s="33">
        <v>4.25</v>
      </c>
      <c r="I216" s="33">
        <v>4.25</v>
      </c>
      <c r="J216" s="33">
        <v>4.2991858887381271</v>
      </c>
      <c r="K216" s="33">
        <v>4.2524714828897334</v>
      </c>
      <c r="L216" s="33">
        <v>4.2993445010924978</v>
      </c>
      <c r="M216" s="33">
        <v>4.3890041493775938</v>
      </c>
      <c r="N216" s="33">
        <v>4.345959595959596</v>
      </c>
      <c r="O216" s="33"/>
      <c r="P216" s="33"/>
      <c r="Q216" s="33">
        <v>4.1416344561016016</v>
      </c>
    </row>
    <row r="217" spans="1:17" x14ac:dyDescent="0.35">
      <c r="A217" s="39" t="s">
        <v>314</v>
      </c>
      <c r="B217" s="33"/>
      <c r="C217" s="33"/>
      <c r="D217" s="33"/>
      <c r="E217" s="33"/>
      <c r="F217" s="33"/>
      <c r="G217" s="33"/>
      <c r="H217" s="33"/>
      <c r="I217" s="33"/>
      <c r="J217" s="33"/>
      <c r="K217" s="33"/>
      <c r="L217" s="33"/>
      <c r="M217" s="33"/>
      <c r="N217" s="33"/>
      <c r="O217" s="33"/>
      <c r="P217" s="33"/>
      <c r="Q217" s="33"/>
    </row>
    <row r="218" spans="1:17" x14ac:dyDescent="0.35">
      <c r="A218" s="18" t="s">
        <v>177</v>
      </c>
      <c r="B218" s="33">
        <v>4.2434036939313984</v>
      </c>
      <c r="C218" s="33">
        <v>4.1897763578274763</v>
      </c>
      <c r="D218" s="33">
        <v>4.18</v>
      </c>
      <c r="E218" s="33">
        <v>4.1500000000000004</v>
      </c>
      <c r="F218" s="33">
        <v>4.1100000000000003</v>
      </c>
      <c r="G218" s="33">
        <v>4.12</v>
      </c>
      <c r="H218" s="33">
        <v>4.17</v>
      </c>
      <c r="I218" s="33">
        <v>4.1900000000000004</v>
      </c>
      <c r="J218" s="33">
        <v>4.1668215613382902</v>
      </c>
      <c r="K218" s="33">
        <v>4.1704438149197358</v>
      </c>
      <c r="L218" s="33">
        <v>4.1988924780802952</v>
      </c>
      <c r="M218" s="33">
        <v>4.2866279069767446</v>
      </c>
      <c r="N218" s="33">
        <v>4.28125</v>
      </c>
      <c r="O218" s="33"/>
      <c r="P218" s="33"/>
      <c r="Q218" s="33">
        <v>4.3433685923515055</v>
      </c>
    </row>
    <row r="219" spans="1:17" x14ac:dyDescent="0.35">
      <c r="A219" s="18" t="s">
        <v>178</v>
      </c>
      <c r="B219" s="33">
        <v>4.168620882188721</v>
      </c>
      <c r="C219" s="33">
        <v>4.1282450674974038</v>
      </c>
      <c r="D219" s="33">
        <v>4.13</v>
      </c>
      <c r="E219" s="33">
        <v>4.04</v>
      </c>
      <c r="F219" s="33">
        <v>4</v>
      </c>
      <c r="G219" s="33">
        <v>4.08</v>
      </c>
      <c r="H219" s="33">
        <v>4.12</v>
      </c>
      <c r="I219" s="33">
        <v>4.1500000000000004</v>
      </c>
      <c r="J219" s="33">
        <v>4.1211987659762013</v>
      </c>
      <c r="K219" s="33">
        <v>4.0881017257039058</v>
      </c>
      <c r="L219" s="33">
        <v>4.1518209741114527</v>
      </c>
      <c r="M219" s="33">
        <v>4.1948632049134558</v>
      </c>
      <c r="N219" s="33">
        <v>4.1843711843711846</v>
      </c>
      <c r="O219" s="33"/>
      <c r="P219" s="33"/>
      <c r="Q219" s="33">
        <v>4.2391127941574247</v>
      </c>
    </row>
    <row r="220" spans="1:17" x14ac:dyDescent="0.35">
      <c r="A220" s="39" t="s">
        <v>183</v>
      </c>
      <c r="B220" s="33"/>
      <c r="C220" s="33"/>
      <c r="D220" s="33"/>
      <c r="E220" s="33"/>
      <c r="F220" s="33"/>
      <c r="G220" s="33"/>
      <c r="H220" s="33"/>
      <c r="I220" s="33"/>
      <c r="J220" s="33"/>
      <c r="K220" s="33"/>
      <c r="L220" s="33"/>
      <c r="M220" s="33"/>
      <c r="N220" s="33"/>
      <c r="O220" s="33"/>
      <c r="P220" s="33"/>
      <c r="Q220" s="33"/>
    </row>
    <row r="221" spans="1:17" x14ac:dyDescent="0.35">
      <c r="A221" s="18" t="s">
        <v>179</v>
      </c>
      <c r="B221" s="33">
        <v>4.1687612208258527</v>
      </c>
      <c r="C221" s="33">
        <v>4.1302798982188298</v>
      </c>
      <c r="D221" s="33">
        <v>4.0999999999999996</v>
      </c>
      <c r="E221" s="33">
        <v>4.13</v>
      </c>
      <c r="F221" s="33">
        <v>4.08</v>
      </c>
      <c r="G221" s="33">
        <v>4.13</v>
      </c>
      <c r="H221" s="33">
        <v>4.17</v>
      </c>
      <c r="I221" s="33">
        <v>4.21</v>
      </c>
      <c r="J221" s="33">
        <v>4.179982440737489</v>
      </c>
      <c r="K221" s="33">
        <v>4.1293714285714289</v>
      </c>
      <c r="L221" s="33">
        <v>4.1867721379916505</v>
      </c>
      <c r="M221" s="33">
        <v>4.2357043235704319</v>
      </c>
      <c r="N221" s="33">
        <v>4.2412737293325167</v>
      </c>
      <c r="O221" s="33"/>
      <c r="P221" s="33"/>
      <c r="Q221" s="33">
        <v>4.1038742279618194</v>
      </c>
    </row>
    <row r="222" spans="1:17" x14ac:dyDescent="0.35">
      <c r="A222" s="18" t="s">
        <v>180</v>
      </c>
      <c r="B222" s="33">
        <v>4.3569594247560346</v>
      </c>
      <c r="C222" s="33">
        <v>4.3067141403865721</v>
      </c>
      <c r="D222" s="33">
        <v>4.3099999999999996</v>
      </c>
      <c r="E222" s="33">
        <v>4.2699999999999996</v>
      </c>
      <c r="F222" s="33">
        <v>4.18</v>
      </c>
      <c r="G222" s="33">
        <v>4.2300000000000004</v>
      </c>
      <c r="H222" s="33">
        <v>4.26</v>
      </c>
      <c r="I222" s="33">
        <v>4.28</v>
      </c>
      <c r="J222" s="33">
        <v>4.2090271691498682</v>
      </c>
      <c r="K222" s="33">
        <v>4.1349999999999998</v>
      </c>
      <c r="L222" s="33">
        <v>4.1535087719298245</v>
      </c>
      <c r="M222" s="33">
        <v>4.219185722253207</v>
      </c>
      <c r="N222" s="33">
        <v>4.2162990196078427</v>
      </c>
      <c r="O222" s="33"/>
      <c r="P222" s="33"/>
      <c r="Q222" s="33">
        <v>3.9927048260381595</v>
      </c>
    </row>
    <row r="223" spans="1:17" x14ac:dyDescent="0.35">
      <c r="A223" s="39" t="s">
        <v>184</v>
      </c>
      <c r="B223" s="33"/>
      <c r="C223" s="33"/>
      <c r="D223" s="33"/>
      <c r="E223" s="33"/>
      <c r="F223" s="33"/>
      <c r="G223" s="33"/>
      <c r="H223" s="33"/>
      <c r="I223" s="33"/>
      <c r="J223" s="33"/>
      <c r="K223" s="33"/>
      <c r="L223" s="33"/>
      <c r="M223" s="33"/>
      <c r="N223" s="33"/>
      <c r="O223" s="33"/>
      <c r="P223" s="33"/>
      <c r="Q223" s="33"/>
    </row>
    <row r="224" spans="1:17" x14ac:dyDescent="0.35">
      <c r="A224" s="18" t="s">
        <v>181</v>
      </c>
      <c r="B224" s="33">
        <v>4.0538540071465032</v>
      </c>
      <c r="C224" s="33">
        <v>4.0868924889543443</v>
      </c>
      <c r="D224" s="33">
        <v>4.16</v>
      </c>
      <c r="E224" s="33">
        <v>4.13</v>
      </c>
      <c r="F224" s="33">
        <v>4.13</v>
      </c>
      <c r="G224" s="33">
        <v>4.09</v>
      </c>
      <c r="H224" s="33">
        <v>4.0999999999999996</v>
      </c>
      <c r="I224" s="33">
        <v>4.0999999999999996</v>
      </c>
      <c r="J224" s="33">
        <v>4.0650721069292999</v>
      </c>
      <c r="K224" s="33">
        <v>4.1091711082521591</v>
      </c>
      <c r="L224" s="33">
        <v>4.0993412853836571</v>
      </c>
      <c r="M224" s="33">
        <v>4.0314924691921501</v>
      </c>
      <c r="N224" s="33">
        <v>4.1448087431693992</v>
      </c>
      <c r="O224" s="33"/>
      <c r="P224" s="33"/>
      <c r="Q224" s="33">
        <v>4.1239261560957781</v>
      </c>
    </row>
    <row r="225" spans="1:17" x14ac:dyDescent="0.35">
      <c r="A225" s="39" t="s">
        <v>185</v>
      </c>
      <c r="B225" s="33"/>
      <c r="C225" s="33"/>
      <c r="D225" s="33"/>
      <c r="E225" s="33"/>
      <c r="F225" s="33"/>
      <c r="G225" s="33"/>
      <c r="H225" s="33"/>
      <c r="I225" s="33"/>
      <c r="J225" s="33"/>
      <c r="K225" s="33"/>
      <c r="L225" s="33"/>
      <c r="M225" s="33"/>
      <c r="N225" s="33"/>
      <c r="O225" s="33"/>
      <c r="P225" s="33"/>
      <c r="Q225" s="33"/>
    </row>
    <row r="226" spans="1:17" x14ac:dyDescent="0.35">
      <c r="A226" s="18" t="s">
        <v>182</v>
      </c>
      <c r="B226" s="33">
        <v>4.2824742268041236</v>
      </c>
      <c r="C226" s="33">
        <v>4.3146747352496222</v>
      </c>
      <c r="D226" s="33">
        <v>4.29</v>
      </c>
      <c r="E226" s="33">
        <v>4.28</v>
      </c>
      <c r="F226" s="33">
        <v>4.2</v>
      </c>
      <c r="G226" s="33">
        <v>4.2</v>
      </c>
      <c r="H226" s="33">
        <v>4.21</v>
      </c>
      <c r="I226" s="33">
        <v>4.24</v>
      </c>
      <c r="J226" s="33">
        <v>4.2389108476064994</v>
      </c>
      <c r="K226" s="33">
        <v>4.3173734610123118</v>
      </c>
      <c r="L226" s="33">
        <v>4.2663448881088195</v>
      </c>
      <c r="M226" s="33">
        <v>4.2818080357142856</v>
      </c>
      <c r="N226" s="33">
        <v>4.3163076923076922</v>
      </c>
      <c r="O226" s="33"/>
      <c r="P226" s="33"/>
      <c r="Q226" s="33">
        <v>4.3218801539307314</v>
      </c>
    </row>
    <row r="227" spans="1:17" x14ac:dyDescent="0.35">
      <c r="A227" s="18"/>
      <c r="B227" s="33"/>
      <c r="C227" s="33"/>
      <c r="D227" s="33"/>
      <c r="E227" s="33"/>
      <c r="F227" s="33"/>
      <c r="G227" s="33"/>
      <c r="H227" s="33"/>
      <c r="I227" s="33"/>
      <c r="J227" s="33"/>
      <c r="K227" s="33"/>
      <c r="L227" s="33"/>
      <c r="M227" s="33"/>
      <c r="N227" s="33"/>
      <c r="O227" s="33"/>
      <c r="P227" s="33"/>
      <c r="Q227" s="33"/>
    </row>
    <row r="228" spans="1:17" ht="15" thickBot="1" x14ac:dyDescent="0.4">
      <c r="A228" s="18"/>
      <c r="B228" s="33"/>
      <c r="C228" s="33"/>
      <c r="D228" s="33"/>
      <c r="E228" s="33"/>
      <c r="F228" s="33"/>
      <c r="G228" s="33"/>
      <c r="H228" s="33"/>
      <c r="I228" s="33"/>
      <c r="J228" s="33"/>
      <c r="K228" s="33"/>
      <c r="L228" s="33"/>
      <c r="M228" s="33"/>
      <c r="N228" s="33"/>
      <c r="O228" s="33"/>
      <c r="P228" s="33"/>
      <c r="Q228" s="33"/>
    </row>
    <row r="229" spans="1:17" x14ac:dyDescent="0.35">
      <c r="A229" s="45" t="s">
        <v>309</v>
      </c>
      <c r="B229" s="33"/>
      <c r="C229" s="33"/>
      <c r="D229" s="33"/>
      <c r="E229" s="33"/>
      <c r="F229" s="33"/>
      <c r="G229" s="33"/>
      <c r="H229" s="33"/>
      <c r="I229" s="33"/>
      <c r="J229" s="33"/>
      <c r="K229" s="33"/>
      <c r="L229" s="33"/>
      <c r="M229" s="33"/>
      <c r="N229" s="33"/>
      <c r="O229" s="33"/>
      <c r="P229" s="33"/>
      <c r="Q229" s="33"/>
    </row>
    <row r="230" spans="1:17" x14ac:dyDescent="0.35">
      <c r="A230" s="39" t="s">
        <v>312</v>
      </c>
      <c r="B230" s="33"/>
      <c r="C230" s="33"/>
      <c r="D230" s="33"/>
      <c r="E230" s="33"/>
      <c r="F230" s="33"/>
      <c r="G230" s="33"/>
      <c r="H230" s="33"/>
      <c r="I230" s="33"/>
      <c r="J230" s="33"/>
      <c r="K230" s="33"/>
      <c r="L230" s="33"/>
      <c r="M230" s="33"/>
      <c r="N230" s="33"/>
      <c r="O230" s="33"/>
      <c r="P230" s="33"/>
      <c r="Q230" s="33"/>
    </row>
    <row r="231" spans="1:17" x14ac:dyDescent="0.35">
      <c r="A231" s="18" t="s">
        <v>380</v>
      </c>
      <c r="B231" s="33">
        <v>4.1793020457280381</v>
      </c>
      <c r="C231" s="33">
        <v>4.2699999999999996</v>
      </c>
      <c r="D231" s="33">
        <v>4.32</v>
      </c>
      <c r="E231" s="33">
        <v>4.13</v>
      </c>
      <c r="F231" s="33">
        <v>4.17</v>
      </c>
      <c r="G231" s="33">
        <v>4.01</v>
      </c>
      <c r="H231" s="33">
        <v>4.2699999999999996</v>
      </c>
      <c r="I231" s="33">
        <v>4.17</v>
      </c>
      <c r="J231" s="33">
        <v>4.0867469879518072</v>
      </c>
      <c r="K231" s="33">
        <v>4.169032258064516</v>
      </c>
      <c r="L231" s="33">
        <v>4.1577540106951876</v>
      </c>
      <c r="M231" s="33">
        <v>4.1714285714285717</v>
      </c>
      <c r="N231" s="33">
        <v>4.308080808080808</v>
      </c>
      <c r="O231" s="33"/>
      <c r="P231" s="33"/>
      <c r="Q231" s="33">
        <v>4.3915343915343916</v>
      </c>
    </row>
    <row r="232" spans="1:17" x14ac:dyDescent="0.35">
      <c r="A232" s="39" t="s">
        <v>313</v>
      </c>
      <c r="B232" s="33"/>
      <c r="C232" s="33"/>
      <c r="D232" s="33"/>
      <c r="E232" s="33"/>
      <c r="F232" s="33"/>
      <c r="G232" s="33"/>
      <c r="H232" s="33"/>
      <c r="I232" s="33"/>
      <c r="J232" s="33"/>
      <c r="K232" s="33"/>
      <c r="L232" s="33"/>
      <c r="M232" s="33"/>
      <c r="N232" s="33"/>
      <c r="O232" s="33"/>
      <c r="P232" s="33"/>
      <c r="Q232" s="33"/>
    </row>
    <row r="233" spans="1:17" x14ac:dyDescent="0.35">
      <c r="A233" s="18" t="s">
        <v>167</v>
      </c>
      <c r="B233" s="33">
        <v>3.9102434077079109</v>
      </c>
      <c r="C233" s="33">
        <v>4.01</v>
      </c>
      <c r="D233" s="33">
        <v>3.95</v>
      </c>
      <c r="E233" s="33">
        <v>3.88</v>
      </c>
      <c r="F233" s="33">
        <v>3.97</v>
      </c>
      <c r="G233" s="33">
        <v>4.08</v>
      </c>
      <c r="H233" s="33">
        <v>4.12</v>
      </c>
      <c r="I233" s="33">
        <v>4.09</v>
      </c>
      <c r="J233" s="33">
        <v>4.0695056289769944</v>
      </c>
      <c r="K233" s="33">
        <v>4.0161750713606086</v>
      </c>
      <c r="L233" s="33">
        <v>4.0293386374937841</v>
      </c>
      <c r="M233" s="33">
        <v>4.0594121325828647</v>
      </c>
      <c r="N233" s="33">
        <v>4.0084415584415583</v>
      </c>
      <c r="O233" s="33"/>
      <c r="P233" s="33"/>
      <c r="Q233" s="33">
        <v>3.7452316076294276</v>
      </c>
    </row>
    <row r="234" spans="1:17" x14ac:dyDescent="0.35">
      <c r="A234" s="18" t="s">
        <v>168</v>
      </c>
      <c r="B234" s="33"/>
      <c r="C234" s="33"/>
      <c r="D234" s="33"/>
      <c r="E234" s="33"/>
      <c r="F234" s="33">
        <v>4.07</v>
      </c>
      <c r="G234" s="33">
        <v>4.08</v>
      </c>
      <c r="H234" s="33">
        <v>4.1399999999999997</v>
      </c>
      <c r="I234" s="33">
        <v>4.13</v>
      </c>
      <c r="J234" s="33">
        <v>4.1184532550171316</v>
      </c>
      <c r="K234" s="33">
        <v>4.0909957122439256</v>
      </c>
      <c r="L234" s="33">
        <v>4.1258706467661694</v>
      </c>
      <c r="M234" s="33">
        <v>4.1882426516572862</v>
      </c>
      <c r="N234" s="33">
        <v>4.3407022106631992</v>
      </c>
      <c r="O234" s="33"/>
      <c r="P234" s="33"/>
      <c r="Q234" s="33">
        <v>4.2210095497953617</v>
      </c>
    </row>
    <row r="235" spans="1:17" x14ac:dyDescent="0.35">
      <c r="A235" s="18" t="s">
        <v>169</v>
      </c>
      <c r="B235" s="33">
        <v>4.2758620689655169</v>
      </c>
      <c r="C235" s="33">
        <v>4.29</v>
      </c>
      <c r="D235" s="33">
        <v>4.2300000000000004</v>
      </c>
      <c r="E235" s="33">
        <v>4.37</v>
      </c>
      <c r="F235" s="33">
        <v>4.18</v>
      </c>
      <c r="G235" s="33">
        <v>4.16</v>
      </c>
      <c r="H235" s="33">
        <v>4.2300000000000004</v>
      </c>
      <c r="I235" s="33">
        <v>4.12</v>
      </c>
      <c r="J235" s="33">
        <v>4.2026143790849675</v>
      </c>
      <c r="K235" s="33">
        <v>4.4000000000000004</v>
      </c>
      <c r="L235" s="33">
        <v>4.2638888888888893</v>
      </c>
      <c r="M235" s="33">
        <v>4.2173584905660375</v>
      </c>
      <c r="N235" s="33">
        <v>4.3671071953010276</v>
      </c>
      <c r="O235" s="33"/>
      <c r="P235" s="33"/>
      <c r="Q235" s="33">
        <v>4.0324118207816966</v>
      </c>
    </row>
    <row r="236" spans="1:17" x14ac:dyDescent="0.35">
      <c r="A236" s="39" t="s">
        <v>314</v>
      </c>
      <c r="B236" s="33"/>
      <c r="C236" s="33"/>
      <c r="D236" s="33"/>
      <c r="E236" s="33"/>
      <c r="F236" s="33"/>
      <c r="G236" s="33"/>
      <c r="H236" s="33"/>
      <c r="I236" s="33"/>
      <c r="J236" s="33"/>
      <c r="K236" s="33"/>
      <c r="L236" s="33"/>
      <c r="M236" s="33"/>
      <c r="N236" s="33"/>
      <c r="O236" s="33"/>
      <c r="P236" s="33"/>
      <c r="Q236" s="33"/>
    </row>
    <row r="237" spans="1:17" x14ac:dyDescent="0.35">
      <c r="A237" s="18" t="s">
        <v>177</v>
      </c>
      <c r="B237" s="33">
        <v>4.1859838274932617</v>
      </c>
      <c r="C237" s="33">
        <v>4.17</v>
      </c>
      <c r="D237" s="33">
        <v>4.09</v>
      </c>
      <c r="E237" s="33">
        <v>4.0199999999999996</v>
      </c>
      <c r="F237" s="33">
        <v>4.0599999999999996</v>
      </c>
      <c r="G237" s="33">
        <v>4.0199999999999996</v>
      </c>
      <c r="H237" s="33">
        <v>4.1399999999999997</v>
      </c>
      <c r="I237" s="33">
        <v>4.1500000000000004</v>
      </c>
      <c r="J237" s="33">
        <v>4.0916201117318431</v>
      </c>
      <c r="K237" s="33">
        <v>4.1329185520361991</v>
      </c>
      <c r="L237" s="33">
        <v>4.145142180094787</v>
      </c>
      <c r="M237" s="33">
        <v>4.2534965034965033</v>
      </c>
      <c r="N237" s="33">
        <v>4.1728594507269792</v>
      </c>
      <c r="O237" s="33"/>
      <c r="P237" s="33"/>
      <c r="Q237" s="33">
        <v>4.2942870859337496</v>
      </c>
    </row>
    <row r="238" spans="1:17" x14ac:dyDescent="0.35">
      <c r="A238" s="18" t="s">
        <v>178</v>
      </c>
      <c r="B238" s="33">
        <v>4.1064410480349345</v>
      </c>
      <c r="C238" s="33">
        <v>4.12</v>
      </c>
      <c r="D238" s="33">
        <v>4.13</v>
      </c>
      <c r="E238" s="33">
        <v>4.1100000000000003</v>
      </c>
      <c r="F238" s="33">
        <v>4.12</v>
      </c>
      <c r="G238" s="33">
        <v>4.08</v>
      </c>
      <c r="H238" s="33">
        <v>4.08</v>
      </c>
      <c r="I238" s="33">
        <v>4.1100000000000003</v>
      </c>
      <c r="J238" s="33">
        <v>4.0475482912332836</v>
      </c>
      <c r="K238" s="33">
        <v>4.117936117936118</v>
      </c>
      <c r="L238" s="33">
        <v>4.1401496259351624</v>
      </c>
      <c r="M238" s="33">
        <v>4.1407185628742518</v>
      </c>
      <c r="N238" s="33">
        <v>4.1050449205252244</v>
      </c>
      <c r="O238" s="33"/>
      <c r="P238" s="33"/>
      <c r="Q238" s="33">
        <v>4.25549188156638</v>
      </c>
    </row>
    <row r="239" spans="1:17" x14ac:dyDescent="0.35">
      <c r="A239" s="39" t="s">
        <v>183</v>
      </c>
      <c r="B239" s="33"/>
      <c r="C239" s="33"/>
      <c r="D239" s="33"/>
      <c r="E239" s="33"/>
      <c r="F239" s="33"/>
      <c r="G239" s="33"/>
      <c r="H239" s="33"/>
      <c r="I239" s="33"/>
      <c r="J239" s="33"/>
      <c r="K239" s="33"/>
      <c r="L239" s="33"/>
      <c r="M239" s="33"/>
      <c r="N239" s="33"/>
      <c r="O239" s="33"/>
      <c r="P239" s="33"/>
      <c r="Q239" s="33"/>
    </row>
    <row r="240" spans="1:17" x14ac:dyDescent="0.35">
      <c r="A240" s="18" t="s">
        <v>179</v>
      </c>
      <c r="B240" s="33">
        <v>4.0372978612415231</v>
      </c>
      <c r="C240" s="33">
        <v>4.01</v>
      </c>
      <c r="D240" s="33">
        <v>3.97</v>
      </c>
      <c r="E240" s="33">
        <v>4.05</v>
      </c>
      <c r="F240" s="33">
        <v>3.98</v>
      </c>
      <c r="G240" s="33">
        <v>4.08</v>
      </c>
      <c r="H240" s="33">
        <v>4.16</v>
      </c>
      <c r="I240" s="33">
        <v>4.16</v>
      </c>
      <c r="J240" s="33">
        <v>4.0996555118110241</v>
      </c>
      <c r="K240" s="33">
        <v>4.1552355381986823</v>
      </c>
      <c r="L240" s="33">
        <v>4.1771929824561402</v>
      </c>
      <c r="M240" s="33">
        <v>4.2364679471189826</v>
      </c>
      <c r="N240" s="33">
        <v>4.1114225648213036</v>
      </c>
      <c r="O240" s="33"/>
      <c r="P240" s="33"/>
      <c r="Q240" s="33">
        <v>4.0029426189308488</v>
      </c>
    </row>
    <row r="241" spans="1:17" x14ac:dyDescent="0.35">
      <c r="A241" s="18" t="s">
        <v>180</v>
      </c>
      <c r="B241" s="33">
        <v>4.0866666666666669</v>
      </c>
      <c r="C241" s="33">
        <v>4.0599999999999996</v>
      </c>
      <c r="D241" s="33">
        <v>4.08</v>
      </c>
      <c r="E241" s="33">
        <v>4.07</v>
      </c>
      <c r="F241" s="33">
        <v>4.08</v>
      </c>
      <c r="G241" s="33">
        <v>4.16</v>
      </c>
      <c r="H241" s="33">
        <v>4.22</v>
      </c>
      <c r="I241" s="33">
        <v>4.21</v>
      </c>
      <c r="J241" s="33">
        <v>4.1345685031691861</v>
      </c>
      <c r="K241" s="33">
        <v>4.1425800193986424</v>
      </c>
      <c r="L241" s="33">
        <v>4.1501486620416257</v>
      </c>
      <c r="M241" s="33">
        <v>4.2007932573128413</v>
      </c>
      <c r="N241" s="33">
        <v>4.0860881542699721</v>
      </c>
      <c r="O241" s="33"/>
      <c r="P241" s="33"/>
      <c r="Q241" s="33">
        <v>3.8921039725355566</v>
      </c>
    </row>
    <row r="242" spans="1:17" x14ac:dyDescent="0.35">
      <c r="A242" s="39" t="s">
        <v>184</v>
      </c>
      <c r="B242" s="33"/>
      <c r="C242" s="33"/>
      <c r="D242" s="33"/>
      <c r="E242" s="33"/>
      <c r="F242" s="33"/>
      <c r="G242" s="33"/>
      <c r="H242" s="33"/>
      <c r="I242" s="33"/>
      <c r="J242" s="33"/>
      <c r="K242" s="33"/>
      <c r="L242" s="33"/>
      <c r="M242" s="33"/>
      <c r="N242" s="33"/>
      <c r="O242" s="33"/>
      <c r="P242" s="33"/>
      <c r="Q242" s="33"/>
    </row>
    <row r="243" spans="1:17" x14ac:dyDescent="0.35">
      <c r="A243" s="18" t="s">
        <v>181</v>
      </c>
      <c r="B243" s="33">
        <v>3.91928632115548</v>
      </c>
      <c r="C243" s="33">
        <v>3.92</v>
      </c>
      <c r="D243" s="33">
        <v>3.94</v>
      </c>
      <c r="E243" s="33">
        <v>3.95</v>
      </c>
      <c r="F243" s="33">
        <v>3.97</v>
      </c>
      <c r="G243" s="33">
        <v>3.92</v>
      </c>
      <c r="H243" s="33">
        <v>4.08</v>
      </c>
      <c r="I243" s="33">
        <v>4.04</v>
      </c>
      <c r="J243" s="33">
        <v>4.0240496508921648</v>
      </c>
      <c r="K243" s="33">
        <v>4.0470203671108873</v>
      </c>
      <c r="L243" s="33">
        <v>3.9995095635115252</v>
      </c>
      <c r="M243" s="33">
        <v>4.1297071129707117</v>
      </c>
      <c r="N243" s="33">
        <v>3.9796387520525451</v>
      </c>
      <c r="O243" s="33"/>
      <c r="P243" s="33"/>
      <c r="Q243" s="33">
        <v>4.2386925123527179</v>
      </c>
    </row>
    <row r="244" spans="1:17" x14ac:dyDescent="0.35">
      <c r="A244" s="39" t="s">
        <v>185</v>
      </c>
      <c r="B244" s="33"/>
      <c r="C244" s="33"/>
      <c r="D244" s="33"/>
      <c r="E244" s="33"/>
      <c r="F244" s="33"/>
      <c r="G244" s="33"/>
      <c r="H244" s="33"/>
      <c r="I244" s="33"/>
      <c r="J244" s="33"/>
      <c r="K244" s="33"/>
      <c r="L244" s="33"/>
      <c r="M244" s="33"/>
      <c r="N244" s="33"/>
      <c r="O244" s="33"/>
      <c r="P244" s="33"/>
      <c r="Q244" s="33"/>
    </row>
    <row r="245" spans="1:17" x14ac:dyDescent="0.35">
      <c r="A245" s="18" t="s">
        <v>182</v>
      </c>
      <c r="B245" s="33">
        <v>4.2799145299145298</v>
      </c>
      <c r="C245" s="33">
        <v>4.3</v>
      </c>
      <c r="D245" s="33">
        <v>4.3099999999999996</v>
      </c>
      <c r="E245" s="33">
        <v>4.3</v>
      </c>
      <c r="F245" s="33">
        <v>4.32</v>
      </c>
      <c r="G245" s="33">
        <v>4.34</v>
      </c>
      <c r="H245" s="33">
        <v>4.3899999999999997</v>
      </c>
      <c r="I245" s="33">
        <v>4.3499999999999996</v>
      </c>
      <c r="J245" s="33">
        <v>4.3086800205444273</v>
      </c>
      <c r="K245" s="33">
        <v>4.3984455958549225</v>
      </c>
      <c r="L245" s="33">
        <v>4.3444328824141518</v>
      </c>
      <c r="M245" s="33">
        <v>4.368558042686101</v>
      </c>
      <c r="N245" s="33">
        <v>4.3935018050541519</v>
      </c>
      <c r="O245" s="33"/>
      <c r="P245" s="33"/>
      <c r="Q245" s="33">
        <v>4.32670867668444</v>
      </c>
    </row>
    <row r="246" spans="1:17" x14ac:dyDescent="0.35">
      <c r="A246" s="18"/>
      <c r="B246" s="33"/>
      <c r="C246" s="33"/>
      <c r="D246" s="33"/>
      <c r="E246" s="33"/>
      <c r="F246" s="33"/>
      <c r="G246" s="33"/>
      <c r="H246" s="33"/>
      <c r="I246" s="33"/>
      <c r="J246" s="33"/>
      <c r="K246" s="33"/>
      <c r="L246" s="33"/>
      <c r="M246" s="33"/>
      <c r="N246" s="33"/>
      <c r="O246" s="33"/>
      <c r="P246" s="33"/>
      <c r="Q246" s="33"/>
    </row>
    <row r="247" spans="1:17" ht="15" thickBot="1" x14ac:dyDescent="0.4">
      <c r="A247" s="18"/>
      <c r="B247" s="33"/>
      <c r="C247" s="33"/>
      <c r="D247" s="33"/>
      <c r="E247" s="33"/>
      <c r="F247" s="33"/>
      <c r="G247" s="33"/>
      <c r="H247" s="33"/>
      <c r="I247" s="33"/>
      <c r="J247" s="33"/>
      <c r="K247" s="33"/>
      <c r="L247" s="33"/>
      <c r="M247" s="33"/>
      <c r="N247" s="33"/>
      <c r="O247" s="33"/>
      <c r="P247" s="33"/>
      <c r="Q247" s="33"/>
    </row>
    <row r="248" spans="1:17" x14ac:dyDescent="0.35">
      <c r="A248" s="45" t="s">
        <v>256</v>
      </c>
      <c r="B248" s="33"/>
      <c r="C248" s="33"/>
      <c r="D248" s="33"/>
      <c r="E248" s="33"/>
      <c r="F248" s="33"/>
      <c r="G248" s="33"/>
      <c r="H248" s="33"/>
      <c r="I248" s="33"/>
      <c r="J248" s="33"/>
      <c r="K248" s="33"/>
      <c r="L248" s="33"/>
      <c r="M248" s="33"/>
      <c r="N248" s="33"/>
      <c r="O248" s="33"/>
      <c r="P248" s="33"/>
      <c r="Q248" s="33"/>
    </row>
    <row r="249" spans="1:17" x14ac:dyDescent="0.35">
      <c r="A249" s="39" t="s">
        <v>312</v>
      </c>
      <c r="B249" s="33"/>
      <c r="C249" s="33"/>
      <c r="D249" s="33"/>
      <c r="E249" s="33"/>
      <c r="F249" s="33"/>
      <c r="G249" s="33"/>
      <c r="H249" s="33"/>
      <c r="I249" s="33"/>
      <c r="J249" s="33"/>
      <c r="K249" s="33"/>
      <c r="L249" s="33"/>
      <c r="M249" s="33"/>
      <c r="N249" s="33"/>
      <c r="O249" s="33"/>
      <c r="P249" s="33"/>
      <c r="Q249" s="33"/>
    </row>
    <row r="250" spans="1:17" x14ac:dyDescent="0.35">
      <c r="A250" s="18" t="s">
        <v>380</v>
      </c>
      <c r="B250" s="33">
        <v>4.26</v>
      </c>
      <c r="C250" s="33">
        <v>3.76</v>
      </c>
      <c r="D250" s="33">
        <v>3.72</v>
      </c>
      <c r="E250" s="33">
        <v>3.79</v>
      </c>
      <c r="F250" s="33">
        <v>4.2300000000000004</v>
      </c>
      <c r="G250" s="33">
        <v>4</v>
      </c>
      <c r="H250" s="33">
        <v>3.9</v>
      </c>
      <c r="I250" s="33">
        <v>4.2300000000000004</v>
      </c>
      <c r="J250" s="33">
        <v>4.168141592920354</v>
      </c>
      <c r="K250" s="33">
        <v>4.344186046511628</v>
      </c>
      <c r="L250" s="33">
        <v>4.4883720930232558</v>
      </c>
      <c r="M250" s="33">
        <v>4.63768115942029</v>
      </c>
      <c r="N250" s="33">
        <v>4.5621301775147929</v>
      </c>
      <c r="O250" s="33"/>
      <c r="P250" s="33"/>
      <c r="Q250" s="33">
        <v>4.4162102957283684</v>
      </c>
    </row>
    <row r="251" spans="1:17" x14ac:dyDescent="0.35">
      <c r="A251" s="39" t="s">
        <v>313</v>
      </c>
      <c r="B251" s="33"/>
      <c r="C251" s="33"/>
      <c r="D251" s="33"/>
      <c r="E251" s="33"/>
      <c r="F251" s="33"/>
      <c r="G251" s="33"/>
      <c r="H251" s="33"/>
      <c r="I251" s="33"/>
      <c r="J251" s="33"/>
      <c r="K251" s="33"/>
      <c r="L251" s="33"/>
      <c r="M251" s="33"/>
      <c r="N251" s="33"/>
      <c r="O251" s="33"/>
      <c r="P251" s="33"/>
      <c r="Q251" s="33"/>
    </row>
    <row r="252" spans="1:17" x14ac:dyDescent="0.35">
      <c r="A252" s="18" t="s">
        <v>167</v>
      </c>
      <c r="B252" s="33">
        <v>3.76</v>
      </c>
      <c r="C252" s="33">
        <v>3.78</v>
      </c>
      <c r="D252" s="33">
        <v>3.85</v>
      </c>
      <c r="E252" s="33">
        <v>3.97</v>
      </c>
      <c r="F252" s="33">
        <v>4.0199999999999996</v>
      </c>
      <c r="G252" s="33">
        <v>3.88</v>
      </c>
      <c r="H252" s="33">
        <v>3.92</v>
      </c>
      <c r="I252" s="33">
        <v>4.12</v>
      </c>
      <c r="J252" s="33">
        <v>4.3026960784313726</v>
      </c>
      <c r="K252" s="33">
        <v>4.2219286657859971</v>
      </c>
      <c r="L252" s="33">
        <v>4.284142071035518</v>
      </c>
      <c r="M252" s="33">
        <v>4.297506925207756</v>
      </c>
      <c r="N252" s="33">
        <v>4.2459818308874917</v>
      </c>
      <c r="O252" s="33"/>
      <c r="P252" s="33"/>
      <c r="Q252" s="33">
        <v>3.8922305764411029</v>
      </c>
    </row>
    <row r="253" spans="1:17" x14ac:dyDescent="0.35">
      <c r="A253" s="18" t="s">
        <v>168</v>
      </c>
      <c r="B253" s="33"/>
      <c r="C253" s="33"/>
      <c r="D253" s="33"/>
      <c r="E253" s="33"/>
      <c r="F253" s="33">
        <v>4.2699999999999996</v>
      </c>
      <c r="G253" s="33">
        <v>4.03</v>
      </c>
      <c r="H253" s="33">
        <v>4.17</v>
      </c>
      <c r="I253" s="33">
        <v>4.28</v>
      </c>
      <c r="J253" s="33">
        <v>4.2401960784313726</v>
      </c>
      <c r="K253" s="33">
        <v>4.198150594451783</v>
      </c>
      <c r="L253" s="33">
        <v>4.2503763171098843</v>
      </c>
      <c r="M253" s="33">
        <v>4.2646733111849393</v>
      </c>
      <c r="N253" s="33">
        <v>4.2268907563025211</v>
      </c>
      <c r="O253" s="33"/>
      <c r="P253" s="33"/>
      <c r="Q253" s="33">
        <v>4.2425373134328357</v>
      </c>
    </row>
    <row r="254" spans="1:17" x14ac:dyDescent="0.35">
      <c r="A254" s="18" t="s">
        <v>169</v>
      </c>
      <c r="B254" s="33">
        <v>3.74</v>
      </c>
      <c r="C254" s="33">
        <v>3.94</v>
      </c>
      <c r="D254" s="33">
        <v>4.05</v>
      </c>
      <c r="E254" s="33">
        <v>4</v>
      </c>
      <c r="F254" s="33">
        <v>3.93</v>
      </c>
      <c r="G254" s="33">
        <v>3.93</v>
      </c>
      <c r="H254" s="33">
        <v>4.18</v>
      </c>
      <c r="I254" s="33">
        <v>3.9</v>
      </c>
      <c r="J254" s="33">
        <v>4.115384615384615</v>
      </c>
      <c r="K254" s="33">
        <v>4.1030927835051543</v>
      </c>
      <c r="L254" s="33">
        <v>4.2047244094488185</v>
      </c>
      <c r="M254" s="33">
        <v>4.4328358208955221</v>
      </c>
      <c r="N254" s="33">
        <v>4.3125</v>
      </c>
      <c r="O254" s="33"/>
      <c r="P254" s="33"/>
      <c r="Q254" s="33">
        <v>4.058252427184466</v>
      </c>
    </row>
    <row r="255" spans="1:17" x14ac:dyDescent="0.35">
      <c r="A255" s="39" t="s">
        <v>314</v>
      </c>
      <c r="B255" s="33"/>
      <c r="C255" s="33"/>
      <c r="D255" s="33"/>
      <c r="E255" s="33"/>
      <c r="F255" s="33"/>
      <c r="G255" s="33"/>
      <c r="H255" s="33"/>
      <c r="I255" s="33"/>
      <c r="J255" s="33"/>
      <c r="K255" s="33"/>
      <c r="L255" s="33"/>
      <c r="M255" s="33"/>
      <c r="N255" s="33"/>
      <c r="O255" s="33"/>
      <c r="P255" s="33"/>
      <c r="Q255" s="33"/>
    </row>
    <row r="256" spans="1:17" x14ac:dyDescent="0.35">
      <c r="A256" s="18" t="s">
        <v>177</v>
      </c>
      <c r="B256" s="33">
        <v>3.99</v>
      </c>
      <c r="C256" s="33">
        <v>3.99</v>
      </c>
      <c r="D256" s="33">
        <v>3.78</v>
      </c>
      <c r="E256" s="33">
        <v>3.72</v>
      </c>
      <c r="F256" s="33">
        <v>4.1500000000000004</v>
      </c>
      <c r="G256" s="33">
        <v>3.96</v>
      </c>
      <c r="H256" s="33">
        <v>4.0199999999999996</v>
      </c>
      <c r="I256" s="33">
        <v>4.04</v>
      </c>
      <c r="J256" s="33">
        <v>4.0626242544731612</v>
      </c>
      <c r="K256" s="33">
        <v>4.0901126408010011</v>
      </c>
      <c r="L256" s="33">
        <v>4.2239342578325632</v>
      </c>
      <c r="M256" s="33">
        <v>4.2323232323232327</v>
      </c>
      <c r="N256" s="33">
        <v>4.2864214992927865</v>
      </c>
      <c r="O256" s="33"/>
      <c r="P256" s="33"/>
      <c r="Q256" s="33">
        <v>4.3136631865637769</v>
      </c>
    </row>
    <row r="257" spans="1:17" x14ac:dyDescent="0.35">
      <c r="A257" s="18" t="s">
        <v>178</v>
      </c>
      <c r="B257" s="33">
        <v>3.98</v>
      </c>
      <c r="C257" s="33">
        <v>3.94</v>
      </c>
      <c r="D257" s="33">
        <v>3.84</v>
      </c>
      <c r="E257" s="33">
        <v>3.8</v>
      </c>
      <c r="F257" s="33">
        <v>3.97</v>
      </c>
      <c r="G257" s="33">
        <v>3.93</v>
      </c>
      <c r="H257" s="33">
        <v>3.91</v>
      </c>
      <c r="I257" s="33">
        <v>3.88</v>
      </c>
      <c r="J257" s="33">
        <v>3.9008498583569406</v>
      </c>
      <c r="K257" s="33">
        <v>4.0042553191489363</v>
      </c>
      <c r="L257" s="33">
        <v>4.1234444997511197</v>
      </c>
      <c r="M257" s="33">
        <v>4.1471404775124929</v>
      </c>
      <c r="N257" s="33">
        <v>4.0921787709497206</v>
      </c>
      <c r="O257" s="33"/>
      <c r="P257" s="33"/>
      <c r="Q257" s="33">
        <v>4.2966983265490732</v>
      </c>
    </row>
    <row r="258" spans="1:17" x14ac:dyDescent="0.35">
      <c r="A258" s="39" t="s">
        <v>183</v>
      </c>
      <c r="B258" s="33"/>
      <c r="C258" s="33"/>
      <c r="D258" s="33"/>
      <c r="E258" s="33"/>
      <c r="F258" s="33"/>
      <c r="G258" s="33"/>
      <c r="H258" s="33"/>
      <c r="I258" s="33"/>
      <c r="J258" s="33"/>
      <c r="K258" s="33"/>
      <c r="L258" s="33"/>
      <c r="M258" s="33"/>
      <c r="N258" s="33"/>
      <c r="O258" s="33"/>
      <c r="P258" s="33"/>
      <c r="Q258" s="33"/>
    </row>
    <row r="259" spans="1:17" x14ac:dyDescent="0.35">
      <c r="A259" s="18" t="s">
        <v>179</v>
      </c>
      <c r="B259" s="33">
        <v>3.78</v>
      </c>
      <c r="C259" s="33">
        <v>3.83</v>
      </c>
      <c r="D259" s="33">
        <v>3.65</v>
      </c>
      <c r="E259" s="33">
        <v>3.65</v>
      </c>
      <c r="F259" s="33">
        <v>3.82</v>
      </c>
      <c r="G259" s="33">
        <v>3.68</v>
      </c>
      <c r="H259" s="33">
        <v>3.76</v>
      </c>
      <c r="I259" s="33">
        <v>3.78</v>
      </c>
      <c r="J259" s="33">
        <v>4.0195497630331758</v>
      </c>
      <c r="K259" s="33">
        <v>3.9172902717605358</v>
      </c>
      <c r="L259" s="33">
        <v>3.9919511518179296</v>
      </c>
      <c r="M259" s="33">
        <v>4.1359814438967817</v>
      </c>
      <c r="N259" s="33">
        <v>4.0470633994554648</v>
      </c>
      <c r="O259" s="33"/>
      <c r="P259" s="33"/>
      <c r="Q259" s="33">
        <v>3.6905999055266889</v>
      </c>
    </row>
    <row r="260" spans="1:17" x14ac:dyDescent="0.35">
      <c r="A260" s="18" t="s">
        <v>180</v>
      </c>
      <c r="B260" s="33">
        <v>4.13</v>
      </c>
      <c r="C260" s="33">
        <v>4.0199999999999996</v>
      </c>
      <c r="D260" s="33">
        <v>3.8</v>
      </c>
      <c r="E260" s="33">
        <v>3.72</v>
      </c>
      <c r="F260" s="33">
        <v>4.08</v>
      </c>
      <c r="G260" s="33">
        <v>3.94</v>
      </c>
      <c r="H260" s="33">
        <v>3.93</v>
      </c>
      <c r="I260" s="33">
        <v>3.96</v>
      </c>
      <c r="J260" s="33">
        <v>4.0956316410861868</v>
      </c>
      <c r="K260" s="33">
        <v>3.9107806691449816</v>
      </c>
      <c r="L260" s="33">
        <v>4.0318503538928212</v>
      </c>
      <c r="M260" s="33">
        <v>4.101610216546363</v>
      </c>
      <c r="N260" s="33">
        <v>4.0460666194188519</v>
      </c>
      <c r="O260" s="33"/>
      <c r="P260" s="33"/>
      <c r="Q260" s="33">
        <v>3.7320169252468265</v>
      </c>
    </row>
    <row r="261" spans="1:17" x14ac:dyDescent="0.35">
      <c r="A261" s="39" t="s">
        <v>184</v>
      </c>
      <c r="B261" s="33"/>
      <c r="C261" s="33"/>
      <c r="D261" s="33"/>
      <c r="E261" s="33"/>
      <c r="F261" s="33"/>
      <c r="G261" s="33"/>
      <c r="H261" s="33"/>
      <c r="I261" s="33"/>
      <c r="J261" s="33"/>
      <c r="K261" s="33"/>
      <c r="L261" s="33"/>
      <c r="M261" s="33"/>
      <c r="N261" s="33"/>
      <c r="O261" s="33"/>
      <c r="P261" s="33"/>
      <c r="Q261" s="33"/>
    </row>
    <row r="262" spans="1:17" x14ac:dyDescent="0.35">
      <c r="A262" s="18" t="s">
        <v>181</v>
      </c>
      <c r="B262" s="33">
        <v>3.75</v>
      </c>
      <c r="C262" s="33">
        <v>3.81</v>
      </c>
      <c r="D262" s="33">
        <v>3.66</v>
      </c>
      <c r="E262" s="33">
        <v>3.61</v>
      </c>
      <c r="F262" s="33">
        <v>3.76</v>
      </c>
      <c r="G262" s="33">
        <v>3.8</v>
      </c>
      <c r="H262" s="33">
        <v>3.8</v>
      </c>
      <c r="I262" s="33">
        <v>3.77</v>
      </c>
      <c r="J262" s="33">
        <v>4.0528999362651374</v>
      </c>
      <c r="K262" s="33">
        <v>4.0199999999999996</v>
      </c>
      <c r="L262" s="33">
        <v>4.0682699767261443</v>
      </c>
      <c r="M262" s="33">
        <v>4.1599307159353351</v>
      </c>
      <c r="N262" s="33">
        <v>4.0062015503875967</v>
      </c>
      <c r="O262" s="33"/>
      <c r="P262" s="33"/>
      <c r="Q262" s="33">
        <v>4.0246835443037972</v>
      </c>
    </row>
    <row r="263" spans="1:17" x14ac:dyDescent="0.35">
      <c r="A263" s="39" t="s">
        <v>185</v>
      </c>
      <c r="B263" s="33"/>
      <c r="C263" s="33"/>
      <c r="D263" s="33"/>
      <c r="E263" s="33"/>
      <c r="F263" s="33"/>
      <c r="G263" s="33"/>
      <c r="H263" s="33"/>
      <c r="I263" s="33"/>
      <c r="J263" s="33"/>
      <c r="K263" s="33"/>
      <c r="L263" s="33"/>
      <c r="M263" s="33"/>
      <c r="N263" s="33"/>
      <c r="O263" s="33"/>
      <c r="P263" s="33"/>
      <c r="Q263" s="33"/>
    </row>
    <row r="264" spans="1:17" x14ac:dyDescent="0.35">
      <c r="A264" s="18" t="s">
        <v>182</v>
      </c>
      <c r="B264" s="33">
        <v>4.3</v>
      </c>
      <c r="C264" s="33">
        <v>4.2300000000000004</v>
      </c>
      <c r="D264" s="33">
        <v>4.2</v>
      </c>
      <c r="E264" s="33">
        <v>4.1500000000000004</v>
      </c>
      <c r="F264" s="33">
        <v>4.3099999999999996</v>
      </c>
      <c r="G264" s="33">
        <v>4.33</v>
      </c>
      <c r="H264" s="33">
        <v>4.32</v>
      </c>
      <c r="I264" s="33">
        <v>4.37</v>
      </c>
      <c r="J264" s="33">
        <v>4.3805899143672695</v>
      </c>
      <c r="K264" s="33">
        <v>4.3546404425322676</v>
      </c>
      <c r="L264" s="33">
        <v>4.3363774733637745</v>
      </c>
      <c r="M264" s="33">
        <v>4.3633295838020247</v>
      </c>
      <c r="N264" s="33">
        <v>4.3448033707865168</v>
      </c>
      <c r="O264" s="33"/>
      <c r="P264" s="33"/>
      <c r="Q264" s="33">
        <v>4.3190410327339785</v>
      </c>
    </row>
  </sheetData>
  <pageMargins left="0.7" right="0.7" top="0.75" bottom="0.75" header="0.3" footer="0.3"/>
  <pageSetup paperSize="9" orientation="portrait" r:id="rId1"/>
  <headerFooter>
    <oddHeader>&amp;C&amp;"Calibri"&amp;12&amp;KFF0000 OFFICIAL&amp;1#_x000D_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FCDD-8127-4C0D-8A88-882C18794926}">
  <dimension ref="A1:U89"/>
  <sheetViews>
    <sheetView zoomScale="90" zoomScaleNormal="90" workbookViewId="0">
      <pane xSplit="1" ySplit="1" topLeftCell="B2" activePane="bottomRight" state="frozen"/>
      <selection pane="topRight" activeCell="B1" sqref="B1"/>
      <selection pane="bottomLeft" activeCell="A2" sqref="A2"/>
      <selection pane="bottomRight" activeCell="A28" sqref="A28"/>
    </sheetView>
  </sheetViews>
  <sheetFormatPr defaultRowHeight="14.5" x14ac:dyDescent="0.35"/>
  <cols>
    <col min="1" max="1" width="65.26953125" customWidth="1"/>
    <col min="2" max="2" width="24.26953125" style="5" customWidth="1"/>
    <col min="3" max="3" width="11.26953125" style="5" bestFit="1" customWidth="1"/>
    <col min="4" max="4" width="31.54296875" style="5" customWidth="1"/>
    <col min="5" max="6" width="11.26953125" style="5" bestFit="1" customWidth="1"/>
    <col min="7" max="19" width="13.81640625" style="5" bestFit="1" customWidth="1"/>
    <col min="20" max="20" width="13.81640625" style="4" bestFit="1" customWidth="1"/>
  </cols>
  <sheetData>
    <row r="1" spans="1:20" s="1" customFormat="1" x14ac:dyDescent="0.35">
      <c r="A1" s="31"/>
      <c r="B1" s="32" t="s">
        <v>54</v>
      </c>
      <c r="C1" s="32" t="s">
        <v>55</v>
      </c>
      <c r="D1" s="32" t="s">
        <v>56</v>
      </c>
      <c r="E1" s="32" t="s">
        <v>0</v>
      </c>
      <c r="F1" s="32" t="s">
        <v>1</v>
      </c>
      <c r="G1" s="32" t="s">
        <v>2</v>
      </c>
      <c r="H1" s="32" t="s">
        <v>3</v>
      </c>
      <c r="I1" s="32" t="s">
        <v>4</v>
      </c>
      <c r="J1" s="32" t="s">
        <v>5</v>
      </c>
      <c r="K1" s="32" t="s">
        <v>57</v>
      </c>
      <c r="L1" s="32" t="s">
        <v>58</v>
      </c>
      <c r="M1" s="32" t="s">
        <v>59</v>
      </c>
      <c r="N1" s="32" t="s">
        <v>60</v>
      </c>
      <c r="O1" s="32" t="s">
        <v>61</v>
      </c>
      <c r="P1" s="32" t="s">
        <v>62</v>
      </c>
      <c r="Q1" s="32" t="s">
        <v>63</v>
      </c>
      <c r="R1" s="32" t="s">
        <v>13</v>
      </c>
      <c r="S1" s="32" t="s">
        <v>14</v>
      </c>
      <c r="T1" s="55" t="s">
        <v>159</v>
      </c>
    </row>
    <row r="2" spans="1:20" ht="15.5" x14ac:dyDescent="0.35">
      <c r="A2" s="44" t="s">
        <v>64</v>
      </c>
      <c r="B2" s="35"/>
      <c r="C2" s="35"/>
      <c r="D2" s="35"/>
      <c r="E2" s="35"/>
      <c r="F2" s="35"/>
      <c r="G2" s="35"/>
      <c r="H2" s="35"/>
      <c r="I2" s="35"/>
      <c r="J2" s="35"/>
      <c r="K2" s="35"/>
      <c r="L2" s="35"/>
      <c r="M2" s="35"/>
      <c r="N2" s="35"/>
      <c r="O2" s="35"/>
      <c r="P2" s="35"/>
      <c r="Q2" s="35"/>
      <c r="R2" s="35"/>
      <c r="S2" s="35"/>
      <c r="T2" s="34"/>
    </row>
    <row r="3" spans="1:20" x14ac:dyDescent="0.35">
      <c r="A3" s="18"/>
      <c r="B3" s="35"/>
      <c r="C3" s="35"/>
      <c r="D3" s="35"/>
      <c r="E3" s="35"/>
      <c r="F3" s="35"/>
      <c r="G3" s="35"/>
      <c r="H3" s="35"/>
      <c r="I3" s="35"/>
      <c r="J3" s="35"/>
      <c r="K3" s="35"/>
      <c r="L3" s="35"/>
      <c r="M3" s="35"/>
      <c r="N3" s="35"/>
      <c r="O3" s="35"/>
      <c r="P3" s="35"/>
      <c r="Q3" s="35"/>
      <c r="R3" s="35"/>
      <c r="S3" s="35"/>
      <c r="T3" s="34"/>
    </row>
    <row r="4" spans="1:20" x14ac:dyDescent="0.35">
      <c r="A4" s="18" t="s">
        <v>65</v>
      </c>
      <c r="B4" s="35"/>
      <c r="C4" s="35"/>
      <c r="D4" s="35"/>
      <c r="E4" s="35"/>
      <c r="F4" s="35"/>
      <c r="G4" s="35"/>
      <c r="H4" s="35"/>
      <c r="I4" s="35"/>
      <c r="J4" s="35"/>
      <c r="K4" s="35"/>
      <c r="L4" s="35"/>
      <c r="M4" s="33">
        <v>43.793919019475084</v>
      </c>
      <c r="N4" s="33">
        <v>43.058387923823446</v>
      </c>
      <c r="O4" s="33">
        <v>49.473542970735586</v>
      </c>
      <c r="P4" s="33">
        <v>49.051943055422605</v>
      </c>
      <c r="Q4" s="33">
        <v>50.216179472377213</v>
      </c>
      <c r="R4" s="33">
        <v>26.690947598909442</v>
      </c>
      <c r="S4" s="33">
        <v>25.950961266342766</v>
      </c>
      <c r="T4" s="34">
        <v>24.538018679344781</v>
      </c>
    </row>
    <row r="5" spans="1:20" x14ac:dyDescent="0.35">
      <c r="A5" s="18" t="s">
        <v>66</v>
      </c>
      <c r="B5" s="35"/>
      <c r="C5" s="35"/>
      <c r="D5" s="35"/>
      <c r="E5" s="35"/>
      <c r="F5" s="35"/>
      <c r="G5" s="35"/>
      <c r="H5" s="35"/>
      <c r="I5" s="35"/>
      <c r="J5" s="35"/>
      <c r="K5" s="35"/>
      <c r="L5" s="35"/>
      <c r="M5" s="33">
        <v>59.442669485073225</v>
      </c>
      <c r="N5" s="33">
        <v>58.444313256771963</v>
      </c>
      <c r="O5" s="33">
        <v>63.345691688659315</v>
      </c>
      <c r="P5" s="33">
        <v>62.339959337510791</v>
      </c>
      <c r="Q5" s="33">
        <v>63.934703348927854</v>
      </c>
      <c r="R5" s="33">
        <v>40.030643835252555</v>
      </c>
      <c r="S5" s="33">
        <v>38.896750562352864</v>
      </c>
      <c r="T5" s="34">
        <v>36.570827835537621</v>
      </c>
    </row>
    <row r="6" spans="1:20" x14ac:dyDescent="0.35">
      <c r="A6" s="18" t="s">
        <v>67</v>
      </c>
      <c r="B6" s="35"/>
      <c r="C6" s="35"/>
      <c r="D6" s="35"/>
      <c r="E6" s="35"/>
      <c r="F6" s="35"/>
      <c r="G6" s="35"/>
      <c r="H6" s="35"/>
      <c r="I6" s="35"/>
      <c r="J6" s="35"/>
      <c r="K6" s="35"/>
      <c r="L6" s="35"/>
      <c r="M6" s="33">
        <v>76.664102321316747</v>
      </c>
      <c r="N6" s="33">
        <v>75.376507320913362</v>
      </c>
      <c r="O6" s="33">
        <v>77.1755792221024</v>
      </c>
      <c r="P6" s="33">
        <v>76.417004938648304</v>
      </c>
      <c r="Q6" s="33">
        <v>78.541644481617965</v>
      </c>
      <c r="R6" s="33">
        <v>66.584563771752485</v>
      </c>
      <c r="S6" s="33">
        <v>64.775972658487476</v>
      </c>
      <c r="T6" s="34">
        <v>60.848841685199901</v>
      </c>
    </row>
    <row r="7" spans="1:20" x14ac:dyDescent="0.35">
      <c r="A7" s="18" t="s">
        <v>68</v>
      </c>
      <c r="B7" s="35"/>
      <c r="C7" s="35"/>
      <c r="D7" s="35"/>
      <c r="E7" s="35"/>
      <c r="F7" s="35"/>
      <c r="G7" s="35"/>
      <c r="H7" s="35"/>
      <c r="I7" s="35"/>
      <c r="J7" s="35"/>
      <c r="K7" s="35"/>
      <c r="L7" s="35"/>
      <c r="M7" s="33">
        <v>109.46446148865307</v>
      </c>
      <c r="N7" s="33">
        <v>93.391356432537208</v>
      </c>
      <c r="O7" s="33">
        <v>92.089691869845325</v>
      </c>
      <c r="P7" s="33">
        <v>90.294403956964146</v>
      </c>
      <c r="Q7" s="33">
        <v>91.677601408606563</v>
      </c>
      <c r="R7" s="33">
        <v>90.838611901385462</v>
      </c>
      <c r="S7" s="33">
        <v>88.989094879078209</v>
      </c>
      <c r="T7" s="34">
        <v>84.966511862953965</v>
      </c>
    </row>
    <row r="8" spans="1:20" x14ac:dyDescent="0.35">
      <c r="A8" s="18"/>
      <c r="B8" s="35"/>
      <c r="C8" s="35"/>
      <c r="D8" s="35"/>
      <c r="E8" s="35"/>
      <c r="F8" s="35"/>
      <c r="G8" s="35"/>
      <c r="H8" s="35"/>
      <c r="I8" s="35"/>
      <c r="J8" s="35"/>
      <c r="K8" s="35"/>
      <c r="L8" s="35"/>
      <c r="M8" s="35"/>
      <c r="N8" s="35"/>
      <c r="O8" s="35"/>
      <c r="P8" s="35"/>
      <c r="Q8" s="35"/>
      <c r="R8" s="35"/>
      <c r="S8" s="35"/>
      <c r="T8" s="34"/>
    </row>
    <row r="9" spans="1:20" ht="15.5" x14ac:dyDescent="0.35">
      <c r="A9" s="44" t="s">
        <v>69</v>
      </c>
      <c r="B9" s="35"/>
      <c r="C9" s="35"/>
      <c r="D9" s="35"/>
      <c r="E9" s="35"/>
      <c r="F9" s="35"/>
      <c r="G9" s="35"/>
      <c r="H9" s="35"/>
      <c r="I9" s="35"/>
      <c r="J9" s="35"/>
      <c r="K9" s="35"/>
      <c r="L9" s="35"/>
      <c r="M9" s="35"/>
      <c r="N9" s="35"/>
      <c r="O9" s="35"/>
      <c r="P9" s="35"/>
      <c r="Q9" s="35"/>
      <c r="R9" s="35"/>
      <c r="S9" s="35"/>
      <c r="T9" s="34"/>
    </row>
    <row r="10" spans="1:20" x14ac:dyDescent="0.35">
      <c r="A10" s="18"/>
      <c r="B10" s="35"/>
      <c r="C10" s="35"/>
      <c r="D10" s="35"/>
      <c r="E10" s="35"/>
      <c r="F10" s="35"/>
      <c r="G10" s="35"/>
      <c r="H10" s="35"/>
      <c r="I10" s="35"/>
      <c r="J10" s="35"/>
      <c r="K10" s="35"/>
      <c r="L10" s="35"/>
      <c r="M10" s="35"/>
      <c r="N10" s="35"/>
      <c r="O10" s="35"/>
      <c r="P10" s="35"/>
      <c r="Q10" s="35"/>
      <c r="R10" s="35"/>
      <c r="S10" s="35"/>
      <c r="T10" s="34"/>
    </row>
    <row r="11" spans="1:20" x14ac:dyDescent="0.35">
      <c r="A11" s="18" t="s">
        <v>110</v>
      </c>
      <c r="B11" s="41">
        <v>3553</v>
      </c>
      <c r="C11" s="41">
        <v>3744</v>
      </c>
      <c r="D11" s="41">
        <v>3315</v>
      </c>
      <c r="E11" s="41">
        <v>3244</v>
      </c>
      <c r="F11" s="41">
        <v>7698</v>
      </c>
      <c r="G11" s="41">
        <v>7529</v>
      </c>
      <c r="H11" s="41">
        <v>7529</v>
      </c>
      <c r="I11" s="41">
        <v>7441</v>
      </c>
      <c r="J11" s="41">
        <v>7441</v>
      </c>
      <c r="K11" s="41">
        <v>7279</v>
      </c>
      <c r="L11" s="41">
        <v>6824</v>
      </c>
      <c r="M11" s="41">
        <v>9501</v>
      </c>
      <c r="N11" s="41">
        <v>10201</v>
      </c>
      <c r="O11" s="41">
        <v>9935</v>
      </c>
      <c r="P11" s="41">
        <v>9866</v>
      </c>
      <c r="Q11" s="41">
        <v>9866</v>
      </c>
      <c r="R11" s="41">
        <v>9866</v>
      </c>
      <c r="S11" s="41">
        <v>9866</v>
      </c>
      <c r="T11" s="34">
        <v>9866</v>
      </c>
    </row>
    <row r="12" spans="1:20" x14ac:dyDescent="0.35">
      <c r="A12" s="18" t="s">
        <v>111</v>
      </c>
      <c r="B12" s="41">
        <v>6859</v>
      </c>
      <c r="C12" s="41">
        <v>11077</v>
      </c>
      <c r="D12" s="41">
        <v>11913</v>
      </c>
      <c r="E12" s="41">
        <v>14592</v>
      </c>
      <c r="F12" s="41">
        <v>12500</v>
      </c>
      <c r="G12" s="41">
        <v>12500</v>
      </c>
      <c r="H12" s="41">
        <v>12500</v>
      </c>
      <c r="I12" s="41">
        <v>12100</v>
      </c>
      <c r="J12" s="41">
        <v>12250</v>
      </c>
      <c r="K12" s="41">
        <v>14500</v>
      </c>
      <c r="L12" s="41">
        <v>13830</v>
      </c>
      <c r="M12" s="41">
        <v>13830</v>
      </c>
      <c r="N12" s="41">
        <v>13402</v>
      </c>
      <c r="O12" s="41">
        <v>13790</v>
      </c>
      <c r="P12" s="41">
        <v>13948</v>
      </c>
      <c r="Q12" s="41">
        <v>13948</v>
      </c>
      <c r="R12" s="41">
        <v>13948</v>
      </c>
      <c r="S12" s="41">
        <v>13948</v>
      </c>
      <c r="T12" s="34">
        <v>12648</v>
      </c>
    </row>
    <row r="13" spans="1:20" x14ac:dyDescent="0.35">
      <c r="A13" s="18" t="s">
        <v>74</v>
      </c>
      <c r="B13" s="41">
        <v>1300</v>
      </c>
      <c r="C13" s="41">
        <v>1410</v>
      </c>
      <c r="D13" s="41">
        <v>1676</v>
      </c>
      <c r="E13" s="41">
        <v>2059</v>
      </c>
      <c r="F13" s="41">
        <v>2059</v>
      </c>
      <c r="G13" s="41">
        <v>2383</v>
      </c>
      <c r="H13" s="41">
        <v>2383</v>
      </c>
      <c r="I13" s="41">
        <v>2383</v>
      </c>
      <c r="J13" s="41">
        <v>2627</v>
      </c>
      <c r="K13" s="41">
        <v>2627</v>
      </c>
      <c r="L13" s="41">
        <v>2569</v>
      </c>
      <c r="M13" s="41">
        <v>2569</v>
      </c>
      <c r="N13" s="41">
        <v>2840</v>
      </c>
      <c r="O13" s="41">
        <v>2840</v>
      </c>
      <c r="P13" s="41">
        <v>2840</v>
      </c>
      <c r="Q13" s="41">
        <v>2840</v>
      </c>
      <c r="R13" s="41">
        <v>2840</v>
      </c>
      <c r="S13" s="41">
        <v>2840</v>
      </c>
      <c r="T13" s="34">
        <v>4140</v>
      </c>
    </row>
    <row r="14" spans="1:20" x14ac:dyDescent="0.35">
      <c r="A14" s="18" t="s">
        <v>112</v>
      </c>
      <c r="B14" s="34">
        <v>2718.5070000000001</v>
      </c>
      <c r="C14" s="34">
        <v>2752.085</v>
      </c>
      <c r="D14" s="34">
        <v>2594.0810000000001</v>
      </c>
      <c r="E14" s="34">
        <v>2643.8629999999998</v>
      </c>
      <c r="F14" s="34">
        <v>2663.895</v>
      </c>
      <c r="G14" s="34">
        <v>2725.1860000000001</v>
      </c>
      <c r="H14" s="34">
        <v>2722.9720000000002</v>
      </c>
      <c r="I14" s="34">
        <v>2804.431</v>
      </c>
      <c r="J14" s="34">
        <v>2700.8690000000001</v>
      </c>
      <c r="K14" s="34">
        <v>2593.5619999999999</v>
      </c>
      <c r="L14" s="34">
        <v>2542.9549999999999</v>
      </c>
      <c r="M14" s="34">
        <v>2503.7049999999999</v>
      </c>
      <c r="N14" s="34">
        <v>2537</v>
      </c>
      <c r="O14" s="34">
        <v>2485.6709999999998</v>
      </c>
      <c r="P14" s="34">
        <v>2506.7199999999998</v>
      </c>
      <c r="Q14" s="34">
        <v>1804.412</v>
      </c>
      <c r="R14" s="34">
        <v>363.07799999999997</v>
      </c>
      <c r="S14" s="34">
        <v>896.75800000000004</v>
      </c>
      <c r="T14" s="34">
        <v>1964.423</v>
      </c>
    </row>
    <row r="15" spans="1:20" x14ac:dyDescent="0.35">
      <c r="A15" s="18" t="s">
        <v>113</v>
      </c>
      <c r="B15" s="34">
        <v>417.66699999999997</v>
      </c>
      <c r="C15" s="34">
        <v>511.68</v>
      </c>
      <c r="D15" s="34">
        <v>539.41600000000005</v>
      </c>
      <c r="E15" s="34">
        <v>703.01400000000001</v>
      </c>
      <c r="F15" s="34">
        <v>526.79899999999998</v>
      </c>
      <c r="G15" s="34">
        <v>520.697</v>
      </c>
      <c r="H15" s="34">
        <v>540.29700000000003</v>
      </c>
      <c r="I15" s="34">
        <v>529.745</v>
      </c>
      <c r="J15" s="34">
        <v>578.58600000000001</v>
      </c>
      <c r="K15" s="34">
        <v>586.11500000000001</v>
      </c>
      <c r="L15" s="34">
        <v>618.23199999999997</v>
      </c>
      <c r="M15" s="34">
        <v>677.95299999999997</v>
      </c>
      <c r="N15" s="34">
        <v>648.84900000000005</v>
      </c>
      <c r="O15" s="34">
        <v>688.51599999999996</v>
      </c>
      <c r="P15" s="34">
        <v>676.93299999999999</v>
      </c>
      <c r="Q15" s="34">
        <v>467.995</v>
      </c>
      <c r="R15" s="34">
        <v>190.404</v>
      </c>
      <c r="S15" s="34">
        <v>369.91500000000002</v>
      </c>
      <c r="T15" s="34">
        <v>748.12</v>
      </c>
    </row>
    <row r="16" spans="1:20" x14ac:dyDescent="0.35">
      <c r="A16" s="18" t="s">
        <v>114</v>
      </c>
      <c r="B16" s="34">
        <v>7447.9643835616434</v>
      </c>
      <c r="C16" s="34">
        <v>7539.9589041095887</v>
      </c>
      <c r="D16" s="34">
        <v>7107.0712328767122</v>
      </c>
      <c r="E16" s="34">
        <v>7223.6693989071036</v>
      </c>
      <c r="F16" s="34">
        <v>7298.3424657534242</v>
      </c>
      <c r="G16" s="34">
        <v>7466.2630136986299</v>
      </c>
      <c r="H16" s="34">
        <v>7460.1972602739725</v>
      </c>
      <c r="I16" s="34">
        <v>7662.3797814207646</v>
      </c>
      <c r="J16" s="34">
        <v>7399.6410958904107</v>
      </c>
      <c r="K16" s="34">
        <v>7105.6493150684928</v>
      </c>
      <c r="L16" s="34">
        <v>6967</v>
      </c>
      <c r="M16" s="34">
        <v>6840.7240437158471</v>
      </c>
      <c r="N16" s="34">
        <v>6950.6849315068494</v>
      </c>
      <c r="O16" s="34">
        <v>6810.0575342465754</v>
      </c>
      <c r="P16" s="34">
        <v>6867.7260273972606</v>
      </c>
      <c r="Q16" s="34">
        <v>4930.0874316939889</v>
      </c>
      <c r="R16" s="34">
        <v>994.73424657534247</v>
      </c>
      <c r="S16" s="34">
        <v>2456.8712328767124</v>
      </c>
      <c r="T16" s="34">
        <v>5381.9808219178085</v>
      </c>
    </row>
    <row r="17" spans="1:21" x14ac:dyDescent="0.35">
      <c r="A17" s="18" t="s">
        <v>115</v>
      </c>
      <c r="B17" s="34">
        <v>1144.2931506849316</v>
      </c>
      <c r="C17" s="34">
        <v>1401.8630136986301</v>
      </c>
      <c r="D17" s="34">
        <v>1477.8520547945207</v>
      </c>
      <c r="E17" s="34">
        <v>1920.8032786885246</v>
      </c>
      <c r="F17" s="34">
        <v>1443.2849315068493</v>
      </c>
      <c r="G17" s="34">
        <v>1426.5671232876712</v>
      </c>
      <c r="H17" s="34">
        <v>1480.2657534246575</v>
      </c>
      <c r="I17" s="34">
        <v>1447.3907103825136</v>
      </c>
      <c r="J17" s="34">
        <v>1585.1671232876713</v>
      </c>
      <c r="K17" s="34">
        <v>1605.7945205479452</v>
      </c>
      <c r="L17" s="34">
        <v>1693.7863013698629</v>
      </c>
      <c r="M17" s="34">
        <v>1852.3306010928961</v>
      </c>
      <c r="N17" s="34">
        <v>1777.668493150685</v>
      </c>
      <c r="O17" s="34">
        <v>1886.345205479452</v>
      </c>
      <c r="P17" s="34">
        <v>1854.6109589041096</v>
      </c>
      <c r="Q17" s="34">
        <v>1720.5698529411766</v>
      </c>
      <c r="R17" s="34">
        <v>521.65479452054797</v>
      </c>
      <c r="S17" s="34">
        <v>1013.4657534246576</v>
      </c>
      <c r="T17" s="34">
        <v>2049.6438356164385</v>
      </c>
    </row>
    <row r="18" spans="1:21" x14ac:dyDescent="0.35">
      <c r="A18" s="18" t="s">
        <v>83</v>
      </c>
      <c r="B18" s="34">
        <v>79.072407520635892</v>
      </c>
      <c r="C18" s="34">
        <v>92.013867002369665</v>
      </c>
      <c r="D18" s="34">
        <v>103.82102128883776</v>
      </c>
      <c r="E18" s="34">
        <v>133.20467019204008</v>
      </c>
      <c r="F18" s="34">
        <v>134.41453171390012</v>
      </c>
      <c r="G18" s="34">
        <v>143.97812846214717</v>
      </c>
      <c r="H18" s="34">
        <v>154.10633665899212</v>
      </c>
      <c r="I18" s="34">
        <v>150.71297949487374</v>
      </c>
      <c r="J18" s="34">
        <v>154.18478361858189</v>
      </c>
      <c r="K18" s="34">
        <v>157.48363127826707</v>
      </c>
      <c r="L18" s="34">
        <v>166.21566229815116</v>
      </c>
      <c r="M18" s="34">
        <v>164.18478416435826</v>
      </c>
      <c r="N18" s="34">
        <v>173.04407285519747</v>
      </c>
      <c r="O18" s="34">
        <v>175.37287688017145</v>
      </c>
      <c r="P18" s="34">
        <v>167.47967031763417</v>
      </c>
      <c r="Q18" s="34">
        <v>123.76399697362731</v>
      </c>
      <c r="R18" s="34">
        <v>41.495608381195488</v>
      </c>
      <c r="S18" s="34">
        <v>81.382932790224046</v>
      </c>
      <c r="T18" s="34">
        <v>160.92850591000001</v>
      </c>
    </row>
    <row r="19" spans="1:21" x14ac:dyDescent="0.35">
      <c r="A19" s="18" t="s">
        <v>84</v>
      </c>
      <c r="B19" s="34">
        <v>17.135380617548151</v>
      </c>
      <c r="C19" s="34">
        <v>19.959971860189576</v>
      </c>
      <c r="D19" s="34">
        <v>29.118686708860761</v>
      </c>
      <c r="E19" s="34">
        <v>30.871845254661846</v>
      </c>
      <c r="F19" s="34">
        <v>28.747190283400808</v>
      </c>
      <c r="G19" s="34">
        <v>31.918129781060401</v>
      </c>
      <c r="H19" s="34">
        <v>37.275681760040946</v>
      </c>
      <c r="I19" s="34">
        <v>37.158198299574899</v>
      </c>
      <c r="J19" s="34">
        <v>43.773250611246937</v>
      </c>
      <c r="K19" s="34">
        <v>48.637207807664836</v>
      </c>
      <c r="L19" s="34">
        <v>48.481771589047497</v>
      </c>
      <c r="M19" s="34">
        <v>67.298045897968592</v>
      </c>
      <c r="N19" s="34">
        <v>69.680632092601016</v>
      </c>
      <c r="O19" s="34">
        <v>76.200425295034506</v>
      </c>
      <c r="P19" s="34">
        <v>78.209134720700987</v>
      </c>
      <c r="Q19" s="34">
        <v>63.730410244582167</v>
      </c>
      <c r="R19" s="34">
        <v>51.26726906532685</v>
      </c>
      <c r="S19" s="34">
        <v>48.772408463060948</v>
      </c>
      <c r="T19" s="34">
        <v>54.713336009000294</v>
      </c>
    </row>
    <row r="20" spans="1:21" x14ac:dyDescent="0.35">
      <c r="A20" s="18" t="s">
        <v>419</v>
      </c>
      <c r="B20" s="34">
        <v>61.937026903087741</v>
      </c>
      <c r="C20" s="34">
        <v>72.053895142180096</v>
      </c>
      <c r="D20" s="34">
        <v>74.702334579976991</v>
      </c>
      <c r="E20" s="34">
        <v>102.33282493737823</v>
      </c>
      <c r="F20" s="34">
        <v>105.66734143049931</v>
      </c>
      <c r="G20" s="34">
        <v>112.05999868108677</v>
      </c>
      <c r="H20" s="34">
        <v>116.83065489895117</v>
      </c>
      <c r="I20" s="34">
        <v>113.55478119529883</v>
      </c>
      <c r="J20" s="34">
        <v>110.41153300733495</v>
      </c>
      <c r="K20" s="34">
        <v>108.84642347060223</v>
      </c>
      <c r="L20" s="34">
        <v>117.73389070910366</v>
      </c>
      <c r="M20" s="34">
        <v>96.886738266389671</v>
      </c>
      <c r="N20" s="34">
        <v>103.36344076259645</v>
      </c>
      <c r="O20" s="34">
        <v>99.17245158513694</v>
      </c>
      <c r="P20" s="34">
        <v>89.270535596933186</v>
      </c>
      <c r="Q20" s="34">
        <v>60.033586729045147</v>
      </c>
      <c r="R20" s="34">
        <v>-9.771660684131362</v>
      </c>
      <c r="S20" s="34">
        <v>32.610524327163098</v>
      </c>
      <c r="T20" s="34">
        <v>106.21516990099971</v>
      </c>
    </row>
    <row r="21" spans="1:21" s="75" customFormat="1" x14ac:dyDescent="0.35">
      <c r="A21" s="86" t="s">
        <v>85</v>
      </c>
      <c r="B21" s="57">
        <v>0.7832950689774274</v>
      </c>
      <c r="C21" s="57">
        <v>0.78307648063877655</v>
      </c>
      <c r="D21" s="57">
        <v>0.71952995311180368</v>
      </c>
      <c r="E21" s="57">
        <v>0.7682375159207695</v>
      </c>
      <c r="F21" s="57">
        <v>0.7861303393550565</v>
      </c>
      <c r="G21" s="57">
        <v>0.77831264983103399</v>
      </c>
      <c r="H21" s="57">
        <v>0.7581171380218783</v>
      </c>
      <c r="I21" s="57">
        <v>0.75345057589523157</v>
      </c>
      <c r="J21" s="57">
        <v>0.71609876419756169</v>
      </c>
      <c r="K21" s="57">
        <v>0.69116023415967021</v>
      </c>
      <c r="L21" s="57">
        <v>0.70832007694868859</v>
      </c>
      <c r="M21" s="57">
        <v>0.59010790043370021</v>
      </c>
      <c r="N21" s="57">
        <v>0.59732436400228817</v>
      </c>
      <c r="O21" s="57">
        <v>0.56549480939917163</v>
      </c>
      <c r="P21" s="57">
        <v>0.53302311514959899</v>
      </c>
      <c r="Q21" s="57">
        <v>0.48506502857884931</v>
      </c>
      <c r="R21" s="57">
        <v>-0.23548662293042963</v>
      </c>
      <c r="S21" s="57">
        <v>0.40070470808936454</v>
      </c>
      <c r="T21" s="87">
        <v>0.66001464004395227</v>
      </c>
      <c r="U21" s="76"/>
    </row>
    <row r="22" spans="1:21" x14ac:dyDescent="0.35">
      <c r="A22" s="18" t="s">
        <v>86</v>
      </c>
      <c r="B22" s="34">
        <v>6751.4009153548404</v>
      </c>
      <c r="C22" s="34">
        <v>5669.020208389481</v>
      </c>
      <c r="D22" s="34">
        <v>6141.8020166136857</v>
      </c>
      <c r="E22" s="34">
        <v>6695.3842770565507</v>
      </c>
      <c r="F22" s="34">
        <v>6039.2025750954808</v>
      </c>
      <c r="G22" s="34">
        <v>6424.1535098227359</v>
      </c>
      <c r="H22" s="34">
        <v>6876.0635667942224</v>
      </c>
      <c r="I22" s="34">
        <v>6874.337689056455</v>
      </c>
      <c r="J22" s="34">
        <v>6908.5394577731822</v>
      </c>
      <c r="K22" s="34">
        <v>6452.6604637493674</v>
      </c>
      <c r="L22" s="34">
        <v>7157.3725314623935</v>
      </c>
      <c r="M22" s="34">
        <v>6339.1808557667282</v>
      </c>
      <c r="N22" s="34">
        <v>6544.0408749081971</v>
      </c>
      <c r="O22" s="34">
        <v>6601.6516800365689</v>
      </c>
      <c r="P22" s="34">
        <v>6283.472286247249</v>
      </c>
      <c r="Q22" s="34">
        <v>4643.3554803641973</v>
      </c>
      <c r="R22" s="34">
        <v>1556.8248060777175</v>
      </c>
      <c r="S22" s="34">
        <v>3053.3103020268645</v>
      </c>
      <c r="T22" s="34">
        <v>6037.6868728896234</v>
      </c>
    </row>
    <row r="23" spans="1:21" x14ac:dyDescent="0.35">
      <c r="A23" s="18" t="s">
        <v>87</v>
      </c>
      <c r="B23" s="34">
        <v>1463.0618696677041</v>
      </c>
      <c r="C23" s="34">
        <v>1229.7438149337427</v>
      </c>
      <c r="D23" s="34">
        <v>1722.5914995776598</v>
      </c>
      <c r="E23" s="34">
        <v>1551.7388919156494</v>
      </c>
      <c r="F23" s="34">
        <v>1291.6022053017391</v>
      </c>
      <c r="G23" s="34">
        <v>1424.1535686712655</v>
      </c>
      <c r="H23" s="34">
        <v>1663.2019346796781</v>
      </c>
      <c r="I23" s="34">
        <v>1694.8639983385742</v>
      </c>
      <c r="J23" s="34">
        <v>1961.3428896517134</v>
      </c>
      <c r="K23" s="34">
        <v>1992.8381466715084</v>
      </c>
      <c r="L23" s="34">
        <v>2087.661869226521</v>
      </c>
      <c r="M23" s="34">
        <v>2598.3801505007177</v>
      </c>
      <c r="N23" s="34">
        <v>2635.1258212986809</v>
      </c>
      <c r="O23" s="34">
        <v>2868.4519215145683</v>
      </c>
      <c r="P23" s="34">
        <v>2934.236314275568</v>
      </c>
      <c r="Q23" s="34">
        <v>2391.0261215795817</v>
      </c>
      <c r="R23" s="34">
        <v>1923.4362221552806</v>
      </c>
      <c r="S23" s="34">
        <v>1829.8344887469402</v>
      </c>
      <c r="T23" s="34">
        <v>2052.7251447812819</v>
      </c>
    </row>
    <row r="24" spans="1:21" x14ac:dyDescent="0.35">
      <c r="A24" s="18" t="s">
        <v>420</v>
      </c>
      <c r="B24" s="34">
        <v>5288.3390456871366</v>
      </c>
      <c r="C24" s="34">
        <v>4439.2763934557388</v>
      </c>
      <c r="D24" s="34">
        <v>4419.2105170360264</v>
      </c>
      <c r="E24" s="34">
        <v>5143.6453851409015</v>
      </c>
      <c r="F24" s="34">
        <v>4747.6003697937422</v>
      </c>
      <c r="G24" s="34">
        <v>4999.9999411514709</v>
      </c>
      <c r="H24" s="34">
        <v>5212.8616321145437</v>
      </c>
      <c r="I24" s="34">
        <v>5179.4736907178822</v>
      </c>
      <c r="J24" s="34">
        <v>4947.1965681214688</v>
      </c>
      <c r="K24" s="34">
        <v>4459.8223170778592</v>
      </c>
      <c r="L24" s="34">
        <v>5069.7106622358715</v>
      </c>
      <c r="M24" s="34">
        <v>3740.8007052660105</v>
      </c>
      <c r="N24" s="34">
        <v>3908.9150536095167</v>
      </c>
      <c r="O24" s="34">
        <v>3733.1997585220006</v>
      </c>
      <c r="P24" s="34">
        <v>3349.235971971681</v>
      </c>
      <c r="Q24" s="34">
        <v>2252.3293587846156</v>
      </c>
      <c r="R24" s="34">
        <v>-366.61141607756292</v>
      </c>
      <c r="S24" s="34">
        <v>1223.4758132799243</v>
      </c>
      <c r="T24" s="34">
        <v>3984.9617281083406</v>
      </c>
    </row>
    <row r="25" spans="1:21" x14ac:dyDescent="0.35">
      <c r="A25" s="18" t="s">
        <v>88</v>
      </c>
      <c r="B25" s="34">
        <v>25.213016726953253</v>
      </c>
      <c r="C25" s="34">
        <v>28.192552773367463</v>
      </c>
      <c r="D25" s="34">
        <v>33.13263784482249</v>
      </c>
      <c r="E25" s="34">
        <v>39.79969093338061</v>
      </c>
      <c r="F25" s="34">
        <v>42.127051893381228</v>
      </c>
      <c r="G25" s="34">
        <v>44.357152880170716</v>
      </c>
      <c r="H25" s="34">
        <v>47.22452750876257</v>
      </c>
      <c r="I25" s="34">
        <v>45.202466664889236</v>
      </c>
      <c r="J25" s="34">
        <v>47.015367986016543</v>
      </c>
      <c r="K25" s="34">
        <v>49.528185183044393</v>
      </c>
      <c r="L25" s="34">
        <v>52.580142300392595</v>
      </c>
      <c r="M25" s="34">
        <v>51.603530035081782</v>
      </c>
      <c r="N25" s="34">
        <v>54.316470383623795</v>
      </c>
      <c r="O25" s="34">
        <v>55.249699176567553</v>
      </c>
      <c r="P25" s="34">
        <v>52.606132112272967</v>
      </c>
      <c r="Q25" s="34">
        <v>54.463833711842689</v>
      </c>
      <c r="R25" s="34">
        <v>74.971920281410206</v>
      </c>
      <c r="S25" s="34">
        <v>64.249362534943145</v>
      </c>
      <c r="T25" s="34">
        <v>59.327540949581255</v>
      </c>
    </row>
    <row r="26" spans="1:21" x14ac:dyDescent="0.35">
      <c r="A26" s="18" t="s">
        <v>89</v>
      </c>
      <c r="B26" s="34">
        <v>5.4637850506853729</v>
      </c>
      <c r="C26" s="34">
        <v>6.1156277673758908</v>
      </c>
      <c r="D26" s="34">
        <v>9.2927124898669948</v>
      </c>
      <c r="E26" s="34">
        <v>9.2240752363059197</v>
      </c>
      <c r="F26" s="34">
        <v>9.0096982924093663</v>
      </c>
      <c r="G26" s="34">
        <v>9.8334196830447684</v>
      </c>
      <c r="H26" s="34">
        <v>11.422803869384026</v>
      </c>
      <c r="I26" s="34">
        <v>11.144642124343434</v>
      </c>
      <c r="J26" s="34">
        <v>13.347721072936489</v>
      </c>
      <c r="K26" s="34">
        <v>15.296273114427922</v>
      </c>
      <c r="L26" s="34">
        <v>15.336571860205519</v>
      </c>
      <c r="M26" s="34">
        <v>21.151879271112293</v>
      </c>
      <c r="N26" s="34">
        <v>21.871919256876584</v>
      </c>
      <c r="O26" s="34">
        <v>24.00628107135292</v>
      </c>
      <c r="P26" s="34">
        <v>24.56584769781788</v>
      </c>
      <c r="Q26" s="34">
        <v>28.045332655894018</v>
      </c>
      <c r="R26" s="34">
        <v>92.6268046030889</v>
      </c>
      <c r="S26" s="34">
        <v>38.504340475451002</v>
      </c>
      <c r="T26" s="34">
        <v>20.170495365050542</v>
      </c>
    </row>
    <row r="27" spans="1:21" x14ac:dyDescent="0.35">
      <c r="A27" s="18" t="s">
        <v>418</v>
      </c>
      <c r="B27" s="34">
        <v>19.749231676267879</v>
      </c>
      <c r="C27" s="34">
        <v>22.076925005991576</v>
      </c>
      <c r="D27" s="34">
        <v>23.839925354955501</v>
      </c>
      <c r="E27" s="34">
        <v>30.575615697074692</v>
      </c>
      <c r="F27" s="34">
        <v>33.11735360097186</v>
      </c>
      <c r="G27" s="34">
        <v>34.523733197125949</v>
      </c>
      <c r="H27" s="34">
        <v>35.801723639378537</v>
      </c>
      <c r="I27" s="34">
        <v>34.057824540545802</v>
      </c>
      <c r="J27" s="34">
        <v>33.667646913080048</v>
      </c>
      <c r="K27" s="34">
        <v>34.231912068616474</v>
      </c>
      <c r="L27" s="34">
        <v>37.243570440187078</v>
      </c>
      <c r="M27" s="34">
        <v>30.451650763969493</v>
      </c>
      <c r="N27" s="34">
        <v>32.444551126747207</v>
      </c>
      <c r="O27" s="34">
        <v>31.243418105214637</v>
      </c>
      <c r="P27" s="34">
        <v>28.04028441445509</v>
      </c>
      <c r="Q27" s="34">
        <v>26.418501055948671</v>
      </c>
      <c r="R27" s="34">
        <v>-17.654884321678683</v>
      </c>
      <c r="S27" s="34">
        <v>25.745022059492147</v>
      </c>
      <c r="T27" s="34">
        <v>39.157045584530721</v>
      </c>
    </row>
    <row r="28" spans="1:21" x14ac:dyDescent="0.35">
      <c r="A28" s="18"/>
      <c r="B28" s="35"/>
      <c r="C28" s="35"/>
      <c r="D28" s="35"/>
      <c r="E28" s="35"/>
      <c r="F28" s="35"/>
      <c r="G28" s="35"/>
      <c r="H28" s="35"/>
      <c r="I28" s="35"/>
      <c r="J28" s="35"/>
      <c r="K28" s="35"/>
      <c r="L28" s="35"/>
      <c r="M28" s="35"/>
      <c r="N28" s="35"/>
      <c r="O28" s="35"/>
      <c r="P28" s="35"/>
      <c r="Q28" s="35"/>
      <c r="R28" s="35"/>
      <c r="S28" s="35"/>
      <c r="T28" s="34"/>
    </row>
    <row r="29" spans="1:21" ht="15.5" x14ac:dyDescent="0.35">
      <c r="A29" s="44" t="s">
        <v>90</v>
      </c>
      <c r="B29" s="35"/>
      <c r="C29" s="35"/>
      <c r="D29" s="35"/>
      <c r="E29" s="35"/>
      <c r="F29" s="35"/>
      <c r="G29" s="35"/>
      <c r="H29" s="35"/>
      <c r="I29" s="35"/>
      <c r="J29" s="35"/>
      <c r="K29" s="35"/>
      <c r="L29" s="35"/>
      <c r="M29" s="35"/>
      <c r="N29" s="35"/>
      <c r="O29" s="35"/>
      <c r="P29" s="35"/>
      <c r="Q29" s="35"/>
      <c r="R29" s="35"/>
      <c r="S29" s="35"/>
      <c r="T29" s="34"/>
    </row>
    <row r="30" spans="1:21" x14ac:dyDescent="0.35">
      <c r="A30" s="18"/>
      <c r="B30" s="35"/>
      <c r="C30" s="35"/>
      <c r="D30" s="35"/>
      <c r="E30" s="35"/>
      <c r="F30" s="35"/>
      <c r="G30" s="35"/>
      <c r="H30" s="35"/>
      <c r="I30" s="35"/>
      <c r="J30" s="35"/>
      <c r="K30" s="35"/>
      <c r="L30" s="35"/>
      <c r="M30" s="35"/>
      <c r="N30" s="35"/>
      <c r="O30" s="35"/>
      <c r="P30" s="35"/>
      <c r="Q30" s="35"/>
      <c r="R30" s="35"/>
      <c r="S30" s="35"/>
      <c r="T30" s="34"/>
    </row>
    <row r="31" spans="1:21" x14ac:dyDescent="0.35">
      <c r="A31" s="18" t="s">
        <v>91</v>
      </c>
      <c r="B31" s="35"/>
      <c r="C31" s="35"/>
      <c r="D31" s="35"/>
      <c r="E31" s="35"/>
      <c r="F31" s="35"/>
      <c r="G31" s="35"/>
      <c r="H31" s="35"/>
      <c r="I31" s="35"/>
      <c r="J31" s="35"/>
      <c r="K31" s="35"/>
      <c r="L31" s="35"/>
      <c r="M31" s="34">
        <v>3.2752770083102494</v>
      </c>
      <c r="N31" s="34">
        <v>4.2698365864729917</v>
      </c>
      <c r="O31" s="34">
        <v>4.1890224894232908</v>
      </c>
      <c r="P31" s="34">
        <v>4.2016976998904711</v>
      </c>
      <c r="Q31" s="34">
        <v>5.1118677042801552</v>
      </c>
      <c r="R31" s="34">
        <v>5.0303126994256537</v>
      </c>
      <c r="S31" s="34">
        <v>4.8161914460285136</v>
      </c>
      <c r="T31" s="34">
        <v>4.5</v>
      </c>
    </row>
    <row r="32" spans="1:21" x14ac:dyDescent="0.35">
      <c r="A32" s="18" t="s">
        <v>92</v>
      </c>
      <c r="B32" s="35"/>
      <c r="C32" s="35"/>
      <c r="D32" s="35"/>
      <c r="E32" s="35"/>
      <c r="F32" s="35"/>
      <c r="G32" s="35"/>
      <c r="H32" s="35"/>
      <c r="I32" s="35"/>
      <c r="J32" s="35"/>
      <c r="K32" s="35"/>
      <c r="L32" s="35"/>
      <c r="M32" s="34">
        <v>2188.0659999999998</v>
      </c>
      <c r="N32" s="34">
        <v>2278.1770000000001</v>
      </c>
      <c r="O32" s="34">
        <v>2055.0520000000001</v>
      </c>
      <c r="P32" s="34">
        <v>1849.2070000000001</v>
      </c>
      <c r="Q32" s="34">
        <v>1221.2809999999999</v>
      </c>
      <c r="R32" s="34">
        <v>189.27199999999999</v>
      </c>
      <c r="S32" s="34">
        <v>376.12299999999999</v>
      </c>
      <c r="T32" s="34">
        <v>801.30499999999995</v>
      </c>
    </row>
    <row r="33" spans="1:20" x14ac:dyDescent="0.35">
      <c r="A33" s="18" t="s">
        <v>93</v>
      </c>
      <c r="B33" s="35"/>
      <c r="C33" s="35"/>
      <c r="D33" s="35"/>
      <c r="E33" s="35"/>
      <c r="F33" s="35"/>
      <c r="G33" s="35"/>
      <c r="H33" s="35"/>
      <c r="I33" s="35"/>
      <c r="J33" s="35"/>
      <c r="K33" s="35"/>
      <c r="L33" s="35"/>
      <c r="M33" s="34">
        <v>6600.2897045244681</v>
      </c>
      <c r="N33" s="34">
        <v>8192.5998638220626</v>
      </c>
      <c r="O33" s="34">
        <v>7887.4205685704728</v>
      </c>
      <c r="P33" s="34">
        <v>7262.60569550931</v>
      </c>
      <c r="Q33" s="34">
        <v>5652.5897103329007</v>
      </c>
      <c r="R33" s="34">
        <v>880.86364603275899</v>
      </c>
      <c r="S33" s="34">
        <v>1683.5264765784116</v>
      </c>
      <c r="T33" s="34">
        <v>3387.6030400000004</v>
      </c>
    </row>
    <row r="34" spans="1:20" x14ac:dyDescent="0.35">
      <c r="A34" s="18" t="s">
        <v>94</v>
      </c>
      <c r="B34" s="35"/>
      <c r="C34" s="35"/>
      <c r="D34" s="35"/>
      <c r="E34" s="35"/>
      <c r="F34" s="35"/>
      <c r="G34" s="35"/>
      <c r="H34" s="35"/>
      <c r="I34" s="35"/>
      <c r="J34" s="35"/>
      <c r="K34" s="35"/>
      <c r="L34" s="35"/>
      <c r="M34" s="34"/>
      <c r="N34" s="34">
        <v>5.247843849296415</v>
      </c>
      <c r="O34" s="34">
        <v>5.1485192607437096</v>
      </c>
      <c r="P34" s="34">
        <v>5.1571522453450171</v>
      </c>
      <c r="Q34" s="34">
        <v>5.1573065283182009</v>
      </c>
      <c r="R34" s="34">
        <v>5.0750265900872158</v>
      </c>
      <c r="S34" s="34">
        <v>4.8590020366598781</v>
      </c>
      <c r="T34" s="34">
        <v>4.82</v>
      </c>
    </row>
    <row r="35" spans="1:20" x14ac:dyDescent="0.35">
      <c r="A35" s="18" t="s">
        <v>96</v>
      </c>
      <c r="B35" s="35"/>
      <c r="C35" s="35"/>
      <c r="D35" s="35"/>
      <c r="E35" s="35"/>
      <c r="F35" s="35"/>
      <c r="G35" s="35"/>
      <c r="H35" s="35"/>
      <c r="I35" s="35"/>
      <c r="J35" s="35"/>
      <c r="K35" s="35"/>
      <c r="L35" s="35"/>
      <c r="M35" s="34"/>
      <c r="N35" s="34"/>
      <c r="O35" s="34">
        <v>627.34500000000003</v>
      </c>
      <c r="P35" s="34">
        <v>994.44600000000003</v>
      </c>
      <c r="Q35" s="34">
        <v>961.452</v>
      </c>
      <c r="R35" s="34">
        <v>248.33699999999999</v>
      </c>
      <c r="S35" s="34">
        <v>591.77599999999995</v>
      </c>
      <c r="T35" s="34">
        <v>1588.223</v>
      </c>
    </row>
    <row r="36" spans="1:20" x14ac:dyDescent="0.35">
      <c r="A36" s="18" t="s">
        <v>97</v>
      </c>
      <c r="B36" s="35"/>
      <c r="C36" s="35"/>
      <c r="D36" s="35"/>
      <c r="E36" s="35"/>
      <c r="F36" s="35"/>
      <c r="G36" s="35"/>
      <c r="H36" s="35"/>
      <c r="I36" s="35"/>
      <c r="J36" s="35"/>
      <c r="K36" s="35"/>
      <c r="L36" s="35"/>
      <c r="M36" s="34"/>
      <c r="N36" s="34"/>
      <c r="O36" s="34">
        <v>2936.2707414829656</v>
      </c>
      <c r="P36" s="34">
        <v>4648.3439211391014</v>
      </c>
      <c r="Q36" s="34">
        <v>4513.2111975789012</v>
      </c>
      <c r="R36" s="34">
        <v>1144.675600935971</v>
      </c>
      <c r="S36" s="34">
        <v>3270.729124236253</v>
      </c>
      <c r="T36" s="34">
        <v>8428.1711200000009</v>
      </c>
    </row>
    <row r="37" spans="1:20" x14ac:dyDescent="0.35">
      <c r="A37" s="18" t="s">
        <v>116</v>
      </c>
      <c r="B37" s="35"/>
      <c r="C37" s="35"/>
      <c r="D37" s="35"/>
      <c r="E37" s="35"/>
      <c r="F37" s="35"/>
      <c r="G37" s="35"/>
      <c r="H37" s="35"/>
      <c r="I37" s="35"/>
      <c r="J37" s="35"/>
      <c r="K37" s="35"/>
      <c r="L37" s="35"/>
      <c r="M37" s="34">
        <v>4.8522622345337023</v>
      </c>
      <c r="N37" s="34">
        <v>4.7707671357240136</v>
      </c>
      <c r="O37" s="34">
        <v>5.2655310621242482</v>
      </c>
      <c r="P37" s="34">
        <v>5.1801752464403066</v>
      </c>
      <c r="Q37" s="34">
        <v>5.1118677042801552</v>
      </c>
      <c r="R37" s="34">
        <v>5.0303126994256537</v>
      </c>
      <c r="S37" s="34">
        <v>4.8161914460285136</v>
      </c>
      <c r="T37" s="34">
        <v>4.25</v>
      </c>
    </row>
    <row r="38" spans="1:20" x14ac:dyDescent="0.35">
      <c r="A38" s="18" t="s">
        <v>117</v>
      </c>
      <c r="B38" s="35"/>
      <c r="C38" s="35"/>
      <c r="D38" s="35"/>
      <c r="E38" s="35"/>
      <c r="F38" s="35"/>
      <c r="G38" s="35"/>
      <c r="H38" s="35"/>
      <c r="I38" s="35"/>
      <c r="J38" s="35"/>
      <c r="K38" s="35"/>
      <c r="L38" s="35"/>
      <c r="M38" s="34">
        <v>460.31400000000002</v>
      </c>
      <c r="N38" s="34">
        <v>480.67700000000002</v>
      </c>
      <c r="O38" s="34">
        <v>479.57499999999999</v>
      </c>
      <c r="P38" s="34">
        <v>579.12699999999995</v>
      </c>
      <c r="Q38" s="34">
        <v>137.488</v>
      </c>
      <c r="R38" s="34">
        <v>15.72</v>
      </c>
      <c r="S38" s="34">
        <v>23.573</v>
      </c>
      <c r="T38" s="34">
        <v>217.95400000000001</v>
      </c>
    </row>
    <row r="39" spans="1:20" x14ac:dyDescent="0.35">
      <c r="A39" s="18" t="s">
        <v>118</v>
      </c>
      <c r="B39" s="35"/>
      <c r="C39" s="35"/>
      <c r="D39" s="35"/>
      <c r="E39" s="35"/>
      <c r="F39" s="35"/>
      <c r="G39" s="35"/>
      <c r="H39" s="35"/>
      <c r="I39" s="35"/>
      <c r="J39" s="35"/>
      <c r="K39" s="35"/>
      <c r="L39" s="35"/>
      <c r="M39" s="34">
        <v>2891.9482917820865</v>
      </c>
      <c r="N39" s="34">
        <v>2913.746028143441</v>
      </c>
      <c r="O39" s="34">
        <v>3070.7288854375415</v>
      </c>
      <c r="P39" s="34">
        <v>3291.1380065717417</v>
      </c>
      <c r="Q39" s="34">
        <v>2335.5555555555557</v>
      </c>
      <c r="R39" s="34">
        <v>309.64369283131248</v>
      </c>
      <c r="S39" s="34">
        <v>535.13238289205708</v>
      </c>
      <c r="T39" s="34">
        <v>987.30916999999999</v>
      </c>
    </row>
    <row r="40" spans="1:20" x14ac:dyDescent="0.35">
      <c r="A40" s="18" t="s">
        <v>119</v>
      </c>
      <c r="B40" s="35"/>
      <c r="C40" s="35"/>
      <c r="D40" s="35"/>
      <c r="E40" s="35"/>
      <c r="F40" s="35"/>
      <c r="G40" s="35"/>
      <c r="H40" s="35"/>
      <c r="I40" s="35"/>
      <c r="J40" s="35"/>
      <c r="K40" s="35"/>
      <c r="L40" s="35"/>
      <c r="M40" s="34">
        <v>8059.6075715604793</v>
      </c>
      <c r="N40" s="34">
        <v>9306.5739900136196</v>
      </c>
      <c r="O40" s="34">
        <v>10600.266378835449</v>
      </c>
      <c r="P40" s="34">
        <v>11913.251916757941</v>
      </c>
      <c r="Q40" s="34">
        <v>7881.9814794033718</v>
      </c>
      <c r="R40" s="34">
        <v>1248.6353967241012</v>
      </c>
      <c r="S40" s="34">
        <v>2822.2881873727092</v>
      </c>
      <c r="T40" s="34">
        <v>7594.0975599999992</v>
      </c>
    </row>
    <row r="41" spans="1:20" x14ac:dyDescent="0.35">
      <c r="A41" s="18" t="s">
        <v>120</v>
      </c>
      <c r="B41" s="35"/>
      <c r="C41" s="35"/>
      <c r="D41" s="35"/>
      <c r="E41" s="35"/>
      <c r="F41" s="35"/>
      <c r="G41" s="35"/>
      <c r="H41" s="35"/>
      <c r="I41" s="35"/>
      <c r="J41" s="35"/>
      <c r="K41" s="35"/>
      <c r="L41" s="35"/>
      <c r="M41" s="34">
        <v>4.6703024007386889</v>
      </c>
      <c r="N41" s="34">
        <v>5.0450862460281449</v>
      </c>
      <c r="O41" s="34">
        <v>5.1953239812959255</v>
      </c>
      <c r="P41" s="34">
        <v>5.2147097480832425</v>
      </c>
      <c r="Q41" s="34">
        <v>5.2254647643752694</v>
      </c>
      <c r="R41" s="34">
        <v>5.1420974260795571</v>
      </c>
      <c r="S41" s="34">
        <v>4.9232179226069253</v>
      </c>
      <c r="T41" s="34">
        <v>4.5999999999999996</v>
      </c>
    </row>
    <row r="42" spans="1:20" x14ac:dyDescent="0.35">
      <c r="A42" s="18" t="s">
        <v>121</v>
      </c>
      <c r="B42" s="35"/>
      <c r="C42" s="35"/>
      <c r="D42" s="35"/>
      <c r="E42" s="35"/>
      <c r="F42" s="35"/>
      <c r="G42" s="35"/>
      <c r="H42" s="35"/>
      <c r="I42" s="35"/>
      <c r="J42" s="35"/>
      <c r="K42" s="35"/>
      <c r="L42" s="35"/>
      <c r="M42" s="34">
        <v>503.71199999999999</v>
      </c>
      <c r="N42" s="34">
        <v>482.73700000000002</v>
      </c>
      <c r="O42" s="34">
        <v>582.38400000000001</v>
      </c>
      <c r="P42" s="34">
        <v>612.71100000000001</v>
      </c>
      <c r="Q42" s="34">
        <v>449.642</v>
      </c>
      <c r="R42" s="34">
        <v>548.10500000000002</v>
      </c>
      <c r="S42" s="34">
        <v>149.512</v>
      </c>
      <c r="T42" s="34">
        <v>188.41499999999999</v>
      </c>
    </row>
    <row r="43" spans="1:20" x14ac:dyDescent="0.35">
      <c r="A43" s="18" t="s">
        <v>103</v>
      </c>
      <c r="B43" s="35"/>
      <c r="C43" s="35"/>
      <c r="D43" s="35"/>
      <c r="E43" s="35"/>
      <c r="F43" s="35"/>
      <c r="G43" s="35"/>
      <c r="H43" s="35"/>
      <c r="I43" s="35"/>
      <c r="J43" s="35"/>
      <c r="K43" s="35"/>
      <c r="L43" s="35"/>
      <c r="M43" s="34">
        <v>2964.7322253000921</v>
      </c>
      <c r="N43" s="34">
        <v>2855.3041307308222</v>
      </c>
      <c r="O43" s="34">
        <v>3171.3646511912712</v>
      </c>
      <c r="P43" s="34">
        <v>3033.2803943044905</v>
      </c>
      <c r="Q43" s="34">
        <v>2049.2666089064551</v>
      </c>
      <c r="R43" s="34">
        <v>539.92022973835356</v>
      </c>
      <c r="S43" s="34">
        <v>627.17515274949096</v>
      </c>
      <c r="T43" s="34">
        <v>985.31108000003837</v>
      </c>
    </row>
    <row r="44" spans="1:20" x14ac:dyDescent="0.35">
      <c r="A44" s="18" t="s">
        <v>297</v>
      </c>
      <c r="B44" s="35"/>
      <c r="C44" s="35"/>
      <c r="D44" s="35"/>
      <c r="E44" s="35"/>
      <c r="F44" s="35"/>
      <c r="G44" s="88">
        <v>1911972</v>
      </c>
      <c r="H44" s="88">
        <v>1936599</v>
      </c>
      <c r="I44" s="88">
        <v>2268167</v>
      </c>
      <c r="J44" s="88">
        <v>2083738</v>
      </c>
      <c r="K44" s="88">
        <v>2397899</v>
      </c>
      <c r="L44" s="88">
        <v>2940039</v>
      </c>
      <c r="M44" s="88">
        <v>3152092</v>
      </c>
      <c r="N44" s="88">
        <v>3272763</v>
      </c>
      <c r="O44" s="88">
        <v>3782019</v>
      </c>
      <c r="P44" s="88">
        <v>4053987</v>
      </c>
      <c r="Q44" s="88">
        <v>2787000</v>
      </c>
      <c r="R44" s="88">
        <v>1008796</v>
      </c>
      <c r="S44" s="88">
        <v>1140984</v>
      </c>
      <c r="T44" s="88">
        <v>2795897</v>
      </c>
    </row>
    <row r="45" spans="1:20" x14ac:dyDescent="0.35">
      <c r="A45" s="18" t="s">
        <v>344</v>
      </c>
      <c r="B45" s="35"/>
      <c r="C45" s="35"/>
      <c r="D45" s="35"/>
      <c r="E45" s="35"/>
      <c r="F45" s="35"/>
      <c r="G45" s="88">
        <f t="shared" ref="G45:T45" si="0">G44/1000000</f>
        <v>1.911972</v>
      </c>
      <c r="H45" s="88">
        <f t="shared" si="0"/>
        <v>1.936599</v>
      </c>
      <c r="I45" s="88">
        <f t="shared" si="0"/>
        <v>2.268167</v>
      </c>
      <c r="J45" s="88">
        <f t="shared" si="0"/>
        <v>2.0837379999999999</v>
      </c>
      <c r="K45" s="88">
        <f t="shared" si="0"/>
        <v>2.3978989999999998</v>
      </c>
      <c r="L45" s="88">
        <f t="shared" si="0"/>
        <v>2.9400390000000001</v>
      </c>
      <c r="M45" s="88">
        <f t="shared" si="0"/>
        <v>3.1520920000000001</v>
      </c>
      <c r="N45" s="88">
        <f t="shared" si="0"/>
        <v>3.2727629999999999</v>
      </c>
      <c r="O45" s="88">
        <f t="shared" si="0"/>
        <v>3.782019</v>
      </c>
      <c r="P45" s="88">
        <f t="shared" si="0"/>
        <v>4.0539870000000002</v>
      </c>
      <c r="Q45" s="88">
        <f t="shared" si="0"/>
        <v>2.7869999999999999</v>
      </c>
      <c r="R45" s="88">
        <f t="shared" si="0"/>
        <v>1.008796</v>
      </c>
      <c r="S45" s="88">
        <f t="shared" si="0"/>
        <v>1.140984</v>
      </c>
      <c r="T45" s="88">
        <f t="shared" si="0"/>
        <v>2.7958970000000001</v>
      </c>
    </row>
    <row r="46" spans="1:20" x14ac:dyDescent="0.35">
      <c r="A46" s="18" t="s">
        <v>298</v>
      </c>
      <c r="B46" s="35"/>
      <c r="C46" s="35"/>
      <c r="D46" s="35"/>
      <c r="E46" s="35"/>
      <c r="F46" s="35"/>
      <c r="G46" s="34">
        <v>8.0661685571089414</v>
      </c>
      <c r="H46" s="34">
        <v>8.9088986953184985</v>
      </c>
      <c r="I46" s="34">
        <v>9.2629394848712181</v>
      </c>
      <c r="J46" s="34">
        <v>11.016227383863079</v>
      </c>
      <c r="K46" s="34">
        <v>13.415823613425372</v>
      </c>
      <c r="L46" s="34">
        <v>19.64998595834308</v>
      </c>
      <c r="M46" s="34">
        <v>20.516577793167126</v>
      </c>
      <c r="N46" s="34">
        <v>23.268224012709943</v>
      </c>
      <c r="O46" s="34">
        <v>27.666051225517702</v>
      </c>
      <c r="P46" s="34">
        <v>30.148619934282586</v>
      </c>
      <c r="Q46" s="34">
        <v>22.432604551777185</v>
      </c>
      <c r="R46" s="34">
        <v>4.1237385662624968</v>
      </c>
      <c r="S46" s="34">
        <v>8.9388513238289207</v>
      </c>
      <c r="T46" s="34">
        <v>21.382491970000039</v>
      </c>
    </row>
    <row r="47" spans="1:20" x14ac:dyDescent="0.35">
      <c r="A47" s="18"/>
      <c r="B47" s="35"/>
      <c r="C47" s="35"/>
      <c r="D47" s="35"/>
      <c r="E47" s="35"/>
      <c r="F47" s="35"/>
      <c r="G47" s="35"/>
      <c r="H47" s="35"/>
      <c r="I47" s="35"/>
      <c r="J47" s="35"/>
      <c r="K47" s="35"/>
      <c r="L47" s="35"/>
      <c r="M47" s="35"/>
      <c r="N47" s="35"/>
      <c r="O47" s="35"/>
      <c r="P47" s="35"/>
      <c r="Q47" s="35"/>
      <c r="R47" s="35"/>
      <c r="S47" s="35"/>
      <c r="T47" s="34"/>
    </row>
    <row r="48" spans="1:20" x14ac:dyDescent="0.35">
      <c r="A48" s="18" t="s">
        <v>122</v>
      </c>
      <c r="B48" s="35"/>
      <c r="C48" s="35"/>
      <c r="D48" s="35"/>
      <c r="E48" s="35"/>
      <c r="F48" s="35"/>
      <c r="G48" s="35"/>
      <c r="H48" s="35"/>
      <c r="I48" s="35"/>
      <c r="J48" s="35"/>
      <c r="K48" s="35"/>
      <c r="L48" s="35"/>
      <c r="M48" s="35"/>
      <c r="N48" s="35"/>
      <c r="O48" s="35"/>
      <c r="P48" s="35"/>
      <c r="Q48" s="35"/>
      <c r="R48" s="35"/>
      <c r="S48" s="35"/>
      <c r="T48" s="34"/>
    </row>
    <row r="49" spans="1:21" x14ac:dyDescent="0.35">
      <c r="A49" s="18" t="s">
        <v>123</v>
      </c>
      <c r="B49" s="35"/>
      <c r="C49" s="35"/>
      <c r="D49" s="35"/>
      <c r="E49" s="35"/>
      <c r="F49" s="35"/>
      <c r="G49" s="35"/>
      <c r="H49" s="35"/>
      <c r="I49" s="35"/>
      <c r="J49" s="35"/>
      <c r="K49" s="35"/>
      <c r="L49" s="35"/>
      <c r="M49" s="35"/>
      <c r="N49" s="35"/>
      <c r="O49" s="35"/>
      <c r="P49" s="35"/>
      <c r="Q49" s="35"/>
      <c r="R49" s="35"/>
      <c r="S49" s="35"/>
      <c r="T49" s="34"/>
    </row>
    <row r="50" spans="1:21" s="5" customFormat="1" x14ac:dyDescent="0.35">
      <c r="A50" s="18" t="s">
        <v>307</v>
      </c>
      <c r="B50" s="35"/>
      <c r="C50" s="35"/>
      <c r="D50" s="35"/>
      <c r="E50" s="35"/>
      <c r="F50" s="35"/>
      <c r="G50" s="35"/>
      <c r="H50" s="35"/>
      <c r="I50" s="35"/>
      <c r="J50" s="35"/>
      <c r="K50" s="35"/>
      <c r="L50" s="35"/>
      <c r="M50" s="35"/>
      <c r="N50" s="35"/>
      <c r="O50" s="35"/>
      <c r="P50" s="35"/>
      <c r="Q50" s="35"/>
      <c r="R50" s="35"/>
      <c r="S50" s="35"/>
      <c r="T50" s="34"/>
      <c r="U50"/>
    </row>
    <row r="51" spans="1:21" s="5" customFormat="1" x14ac:dyDescent="0.35">
      <c r="A51" s="18" t="s">
        <v>124</v>
      </c>
      <c r="B51" s="35"/>
      <c r="C51" s="35"/>
      <c r="D51" s="35"/>
      <c r="E51" s="35"/>
      <c r="F51" s="35"/>
      <c r="G51" s="35"/>
      <c r="H51" s="35"/>
      <c r="I51" s="35"/>
      <c r="J51" s="35"/>
      <c r="K51" s="35"/>
      <c r="L51" s="35"/>
      <c r="M51" s="35"/>
      <c r="N51" s="35"/>
      <c r="O51" s="35"/>
      <c r="P51" s="35"/>
      <c r="Q51" s="35"/>
      <c r="R51" s="35"/>
      <c r="S51" s="35"/>
      <c r="T51" s="34"/>
      <c r="U51"/>
    </row>
    <row r="52" spans="1:21" s="5" customFormat="1" x14ac:dyDescent="0.35">
      <c r="A52" s="18" t="s">
        <v>308</v>
      </c>
      <c r="B52" s="35"/>
      <c r="C52" s="35"/>
      <c r="D52" s="35"/>
      <c r="E52" s="35"/>
      <c r="F52" s="35"/>
      <c r="G52" s="35"/>
      <c r="H52" s="35"/>
      <c r="I52" s="35"/>
      <c r="J52" s="35"/>
      <c r="K52" s="35"/>
      <c r="L52" s="35"/>
      <c r="M52" s="35"/>
      <c r="N52" s="35"/>
      <c r="O52" s="35"/>
      <c r="P52" s="35"/>
      <c r="Q52" s="35"/>
      <c r="R52" s="35"/>
      <c r="S52" s="35"/>
      <c r="T52" s="34"/>
      <c r="U52"/>
    </row>
    <row r="53" spans="1:21" s="5" customFormat="1" x14ac:dyDescent="0.35">
      <c r="A53" s="18" t="s">
        <v>161</v>
      </c>
      <c r="B53" s="35"/>
      <c r="C53" s="35"/>
      <c r="D53" s="35"/>
      <c r="E53" s="35"/>
      <c r="F53" s="35"/>
      <c r="G53" s="35"/>
      <c r="H53" s="35"/>
      <c r="I53" s="35"/>
      <c r="J53" s="35"/>
      <c r="K53" s="35"/>
      <c r="L53" s="35"/>
      <c r="M53" s="35"/>
      <c r="N53" s="35"/>
      <c r="O53" s="35"/>
      <c r="P53" s="35"/>
      <c r="Q53" s="35"/>
      <c r="R53" s="35"/>
      <c r="S53" s="35"/>
      <c r="T53" s="34"/>
      <c r="U53"/>
    </row>
    <row r="54" spans="1:21" x14ac:dyDescent="0.35">
      <c r="A54" s="18"/>
      <c r="B54" s="35"/>
      <c r="C54" s="35"/>
      <c r="D54" s="35"/>
      <c r="E54" s="35"/>
      <c r="F54" s="35"/>
      <c r="G54" s="35"/>
      <c r="H54" s="35"/>
      <c r="I54" s="35"/>
      <c r="J54" s="35"/>
      <c r="K54" s="35"/>
      <c r="L54" s="35"/>
      <c r="M54" s="35"/>
      <c r="N54" s="35"/>
      <c r="O54" s="35"/>
      <c r="P54" s="35"/>
      <c r="Q54" s="35"/>
      <c r="R54" s="35"/>
      <c r="S54" s="35"/>
      <c r="T54" s="34"/>
    </row>
    <row r="55" spans="1:21" ht="15.5" x14ac:dyDescent="0.35">
      <c r="A55" s="44" t="s">
        <v>343</v>
      </c>
      <c r="B55" s="35"/>
      <c r="C55" s="35"/>
      <c r="D55" s="35"/>
      <c r="E55" s="35"/>
      <c r="F55" s="35"/>
      <c r="G55" s="35"/>
      <c r="H55" s="35"/>
      <c r="I55" s="35"/>
      <c r="J55" s="35"/>
      <c r="K55" s="35"/>
      <c r="L55" s="35"/>
      <c r="M55" s="35"/>
      <c r="N55" s="35"/>
      <c r="O55" s="35"/>
      <c r="P55" s="35"/>
      <c r="Q55" s="35"/>
      <c r="R55" s="35"/>
      <c r="S55" s="35"/>
      <c r="T55" s="34"/>
    </row>
    <row r="56" spans="1:21" x14ac:dyDescent="0.35">
      <c r="A56" s="18"/>
      <c r="B56" s="35"/>
      <c r="C56" s="35"/>
      <c r="D56" s="35"/>
      <c r="E56" s="35"/>
      <c r="F56" s="35"/>
      <c r="G56" s="35"/>
      <c r="H56" s="35"/>
      <c r="I56" s="35"/>
      <c r="J56" s="35"/>
      <c r="K56" s="35"/>
      <c r="L56" s="35"/>
      <c r="M56" s="35"/>
      <c r="N56" s="35"/>
      <c r="O56" s="35"/>
      <c r="P56" s="35"/>
      <c r="Q56" s="35"/>
      <c r="R56" s="35"/>
      <c r="S56" s="35"/>
      <c r="T56" s="34"/>
    </row>
    <row r="57" spans="1:21" x14ac:dyDescent="0.35">
      <c r="A57" s="25" t="s">
        <v>353</v>
      </c>
      <c r="B57" s="35"/>
      <c r="C57" s="35"/>
      <c r="D57" s="35"/>
      <c r="E57" s="35"/>
      <c r="F57" s="35"/>
      <c r="G57" s="35"/>
      <c r="H57" s="35"/>
      <c r="I57" s="35"/>
      <c r="J57" s="35"/>
      <c r="K57" s="35"/>
      <c r="L57" s="35"/>
      <c r="M57" s="35"/>
      <c r="N57" s="35"/>
      <c r="O57" s="35"/>
      <c r="P57" s="35"/>
      <c r="Q57" s="35"/>
      <c r="R57" s="35"/>
      <c r="S57" s="35"/>
      <c r="T57" s="34"/>
    </row>
    <row r="58" spans="1:21" s="5" customFormat="1" x14ac:dyDescent="0.35">
      <c r="A58" s="35"/>
      <c r="B58" s="35"/>
      <c r="C58" s="35"/>
      <c r="D58" s="35"/>
      <c r="E58" s="35"/>
      <c r="F58" s="35"/>
      <c r="G58" s="35"/>
      <c r="H58" s="35"/>
      <c r="I58" s="35"/>
      <c r="J58" s="35"/>
      <c r="K58" s="35"/>
      <c r="L58" s="35"/>
      <c r="M58" s="35"/>
      <c r="N58" s="35"/>
      <c r="O58" s="35"/>
      <c r="P58" s="35"/>
      <c r="Q58" s="35"/>
      <c r="R58" s="35"/>
      <c r="S58" s="35"/>
      <c r="T58" s="34"/>
      <c r="U58"/>
    </row>
    <row r="59" spans="1:21" s="5" customFormat="1" x14ac:dyDescent="0.35">
      <c r="A59" s="62" t="s">
        <v>352</v>
      </c>
      <c r="B59" s="32" t="s">
        <v>54</v>
      </c>
      <c r="C59" s="32" t="s">
        <v>55</v>
      </c>
      <c r="D59" s="32" t="s">
        <v>56</v>
      </c>
      <c r="E59" s="32" t="s">
        <v>0</v>
      </c>
      <c r="F59" s="32" t="s">
        <v>1</v>
      </c>
      <c r="G59" s="32" t="s">
        <v>2</v>
      </c>
      <c r="H59" s="32" t="s">
        <v>3</v>
      </c>
      <c r="I59" s="32" t="s">
        <v>4</v>
      </c>
      <c r="J59" s="32" t="s">
        <v>5</v>
      </c>
      <c r="K59" s="32" t="s">
        <v>57</v>
      </c>
      <c r="L59" s="63" t="s">
        <v>58</v>
      </c>
      <c r="M59" s="63" t="s">
        <v>59</v>
      </c>
      <c r="N59" s="63" t="s">
        <v>60</v>
      </c>
      <c r="O59" s="63" t="s">
        <v>61</v>
      </c>
      <c r="P59" s="63" t="s">
        <v>62</v>
      </c>
      <c r="Q59" s="63" t="s">
        <v>63</v>
      </c>
      <c r="R59" s="63" t="s">
        <v>13</v>
      </c>
      <c r="S59" s="63" t="s">
        <v>14</v>
      </c>
      <c r="T59" s="63" t="s">
        <v>159</v>
      </c>
      <c r="U59"/>
    </row>
    <row r="60" spans="1:21" s="5" customFormat="1" x14ac:dyDescent="0.35">
      <c r="A60" s="62" t="s">
        <v>351</v>
      </c>
      <c r="B60" s="35"/>
      <c r="C60" s="35"/>
      <c r="D60" s="35"/>
      <c r="E60" s="35"/>
      <c r="F60" s="35"/>
      <c r="G60" s="35"/>
      <c r="H60" s="35"/>
      <c r="I60" s="35"/>
      <c r="J60" s="35"/>
      <c r="K60" s="35"/>
      <c r="L60" s="64"/>
      <c r="M60" s="64"/>
      <c r="N60" s="64"/>
      <c r="O60" s="64"/>
      <c r="P60" s="64"/>
      <c r="Q60" s="64"/>
      <c r="R60" s="64"/>
      <c r="S60" s="64"/>
      <c r="T60" s="64"/>
      <c r="U60"/>
    </row>
    <row r="61" spans="1:21" s="5" customFormat="1" x14ac:dyDescent="0.35">
      <c r="A61" s="64" t="s">
        <v>350</v>
      </c>
      <c r="B61" s="35"/>
      <c r="C61" s="35"/>
      <c r="D61" s="35"/>
      <c r="E61" s="35"/>
      <c r="F61" s="35"/>
      <c r="G61" s="35"/>
      <c r="H61" s="35"/>
      <c r="I61" s="35"/>
      <c r="J61" s="35"/>
      <c r="K61" s="35"/>
      <c r="L61" s="65">
        <v>365</v>
      </c>
      <c r="M61" s="65">
        <v>366</v>
      </c>
      <c r="N61" s="65">
        <v>365</v>
      </c>
      <c r="O61" s="65">
        <v>365</v>
      </c>
      <c r="P61" s="65">
        <v>365</v>
      </c>
      <c r="Q61" s="65">
        <v>366</v>
      </c>
      <c r="R61" s="65">
        <v>365</v>
      </c>
      <c r="S61" s="65">
        <v>365</v>
      </c>
      <c r="T61" s="65">
        <v>365</v>
      </c>
      <c r="U61"/>
    </row>
    <row r="62" spans="1:21" s="5" customFormat="1" ht="29" x14ac:dyDescent="0.35">
      <c r="A62" s="64" t="s">
        <v>347</v>
      </c>
      <c r="B62" s="35"/>
      <c r="C62" s="35"/>
      <c r="D62" s="35"/>
      <c r="E62" s="35"/>
      <c r="F62" s="35"/>
      <c r="G62" s="35"/>
      <c r="H62" s="35"/>
      <c r="I62" s="35"/>
      <c r="J62" s="35"/>
      <c r="K62" s="35"/>
      <c r="L62" s="66">
        <v>6824</v>
      </c>
      <c r="M62" s="66">
        <v>9501</v>
      </c>
      <c r="N62" s="66">
        <v>10201</v>
      </c>
      <c r="O62" s="66">
        <v>9935</v>
      </c>
      <c r="P62" s="66">
        <v>9866</v>
      </c>
      <c r="Q62" s="66">
        <v>9866</v>
      </c>
      <c r="R62" s="66">
        <v>9866</v>
      </c>
      <c r="S62" s="66">
        <v>9866</v>
      </c>
      <c r="T62" s="66">
        <v>9866</v>
      </c>
      <c r="U62"/>
    </row>
    <row r="63" spans="1:21" s="5" customFormat="1" x14ac:dyDescent="0.35">
      <c r="A63" s="64" t="s">
        <v>346</v>
      </c>
      <c r="B63" s="35"/>
      <c r="C63" s="35"/>
      <c r="D63" s="35"/>
      <c r="E63" s="35"/>
      <c r="F63" s="35"/>
      <c r="G63" s="35"/>
      <c r="H63" s="35"/>
      <c r="I63" s="35"/>
      <c r="J63" s="35"/>
      <c r="K63" s="35"/>
      <c r="L63" s="66">
        <v>2542955</v>
      </c>
      <c r="M63" s="66">
        <v>2503705</v>
      </c>
      <c r="N63" s="66">
        <v>2537000</v>
      </c>
      <c r="O63" s="66">
        <v>2485671</v>
      </c>
      <c r="P63" s="66">
        <v>2506720</v>
      </c>
      <c r="Q63" s="66">
        <v>1804412</v>
      </c>
      <c r="R63" s="66">
        <v>363078</v>
      </c>
      <c r="S63" s="66">
        <v>896758</v>
      </c>
      <c r="T63" s="66">
        <v>1964423</v>
      </c>
      <c r="U63"/>
    </row>
    <row r="64" spans="1:21" s="5" customFormat="1" x14ac:dyDescent="0.35">
      <c r="A64" s="62" t="s">
        <v>349</v>
      </c>
      <c r="B64" s="35"/>
      <c r="C64" s="35"/>
      <c r="D64" s="35"/>
      <c r="E64" s="35"/>
      <c r="F64" s="35"/>
      <c r="G64" s="35"/>
      <c r="H64" s="35"/>
      <c r="I64" s="35"/>
      <c r="J64" s="35"/>
      <c r="K64" s="35"/>
      <c r="L64" s="65"/>
      <c r="M64" s="65"/>
      <c r="N64" s="65"/>
      <c r="O64" s="65"/>
      <c r="P64" s="65"/>
      <c r="Q64" s="65"/>
      <c r="R64" s="65"/>
      <c r="S64" s="65"/>
      <c r="T64" s="65"/>
      <c r="U64"/>
    </row>
    <row r="65" spans="1:21" s="5" customFormat="1" x14ac:dyDescent="0.35">
      <c r="A65" s="64" t="s">
        <v>348</v>
      </c>
      <c r="B65" s="35"/>
      <c r="C65" s="35"/>
      <c r="D65" s="35"/>
      <c r="E65" s="35"/>
      <c r="F65" s="35"/>
      <c r="G65" s="35"/>
      <c r="H65" s="35"/>
      <c r="I65" s="35"/>
      <c r="J65" s="35"/>
      <c r="K65" s="35"/>
      <c r="L65" s="65">
        <v>365</v>
      </c>
      <c r="M65" s="65">
        <v>366</v>
      </c>
      <c r="N65" s="65">
        <v>365</v>
      </c>
      <c r="O65" s="65">
        <v>365</v>
      </c>
      <c r="P65" s="65">
        <v>365</v>
      </c>
      <c r="Q65" s="65">
        <v>272</v>
      </c>
      <c r="R65" s="65">
        <v>365</v>
      </c>
      <c r="S65" s="65">
        <v>365</v>
      </c>
      <c r="T65" s="65">
        <v>365</v>
      </c>
      <c r="U65"/>
    </row>
    <row r="66" spans="1:21" s="5" customFormat="1" ht="29" x14ac:dyDescent="0.35">
      <c r="A66" s="64" t="s">
        <v>347</v>
      </c>
      <c r="B66" s="35"/>
      <c r="C66" s="35"/>
      <c r="D66" s="35"/>
      <c r="E66" s="35"/>
      <c r="F66" s="35"/>
      <c r="G66" s="35"/>
      <c r="H66" s="35"/>
      <c r="I66" s="35"/>
      <c r="J66" s="35"/>
      <c r="K66" s="35"/>
      <c r="L66" s="66">
        <v>13830</v>
      </c>
      <c r="M66" s="66">
        <v>13830</v>
      </c>
      <c r="N66" s="66">
        <v>13402</v>
      </c>
      <c r="O66" s="66">
        <v>13790</v>
      </c>
      <c r="P66" s="66">
        <v>13948</v>
      </c>
      <c r="Q66" s="66">
        <v>13948</v>
      </c>
      <c r="R66" s="66">
        <v>13948</v>
      </c>
      <c r="S66" s="66">
        <v>13948</v>
      </c>
      <c r="T66" s="66">
        <v>12648</v>
      </c>
      <c r="U66"/>
    </row>
    <row r="67" spans="1:21" s="5" customFormat="1" x14ac:dyDescent="0.35">
      <c r="A67" s="64" t="s">
        <v>346</v>
      </c>
      <c r="B67" s="35"/>
      <c r="C67" s="35"/>
      <c r="D67" s="35"/>
      <c r="E67" s="35"/>
      <c r="F67" s="35"/>
      <c r="G67" s="35"/>
      <c r="H67" s="35"/>
      <c r="I67" s="35"/>
      <c r="J67" s="35"/>
      <c r="K67" s="35"/>
      <c r="L67" s="66">
        <v>618232</v>
      </c>
      <c r="M67" s="66">
        <v>677953</v>
      </c>
      <c r="N67" s="66">
        <v>648849</v>
      </c>
      <c r="O67" s="66">
        <v>688516</v>
      </c>
      <c r="P67" s="66">
        <v>676933</v>
      </c>
      <c r="Q67" s="66">
        <v>467995</v>
      </c>
      <c r="R67" s="66">
        <v>190404</v>
      </c>
      <c r="S67" s="66">
        <v>369915</v>
      </c>
      <c r="T67" s="66">
        <v>748120</v>
      </c>
      <c r="U67"/>
    </row>
    <row r="68" spans="1:21" s="5" customFormat="1" x14ac:dyDescent="0.35">
      <c r="A68" s="18" t="s">
        <v>345</v>
      </c>
      <c r="B68" s="35"/>
      <c r="C68" s="35"/>
      <c r="D68" s="35"/>
      <c r="E68" s="35"/>
      <c r="F68" s="35"/>
      <c r="G68" s="35"/>
      <c r="H68" s="35"/>
      <c r="I68" s="35"/>
      <c r="J68" s="35"/>
      <c r="K68" s="35"/>
      <c r="L68" s="66">
        <v>2569</v>
      </c>
      <c r="M68" s="66">
        <v>2569</v>
      </c>
      <c r="N68" s="66">
        <v>2840</v>
      </c>
      <c r="O68" s="66">
        <v>2840</v>
      </c>
      <c r="P68" s="66">
        <v>2840</v>
      </c>
      <c r="Q68" s="66">
        <v>2840</v>
      </c>
      <c r="R68" s="66">
        <v>2840</v>
      </c>
      <c r="S68" s="66">
        <v>2840</v>
      </c>
      <c r="T68" s="66">
        <v>4140</v>
      </c>
      <c r="U68"/>
    </row>
    <row r="69" spans="1:21" s="5" customFormat="1" x14ac:dyDescent="0.35">
      <c r="A69" s="89"/>
      <c r="B69" s="35"/>
      <c r="C69" s="35"/>
      <c r="D69" s="35"/>
      <c r="E69" s="90"/>
      <c r="F69" s="90"/>
      <c r="G69" s="90"/>
      <c r="H69" s="90"/>
      <c r="I69" s="90"/>
      <c r="J69" s="90"/>
      <c r="K69" s="90"/>
      <c r="L69" s="85"/>
      <c r="M69" s="85"/>
      <c r="N69" s="85"/>
      <c r="O69" s="85"/>
      <c r="P69" s="85"/>
      <c r="Q69" s="85"/>
      <c r="R69" s="85"/>
      <c r="S69" s="85"/>
      <c r="T69" s="85"/>
      <c r="U69"/>
    </row>
    <row r="70" spans="1:21" s="5" customFormat="1" x14ac:dyDescent="0.35">
      <c r="A70" s="35"/>
      <c r="B70" s="35"/>
      <c r="C70" s="35"/>
      <c r="D70" s="18"/>
      <c r="E70" s="18"/>
      <c r="F70" s="18"/>
      <c r="G70" s="18"/>
      <c r="H70" s="18"/>
      <c r="I70" s="18"/>
      <c r="J70" s="18"/>
      <c r="K70" s="35"/>
      <c r="L70" s="35"/>
      <c r="M70" s="35"/>
      <c r="N70" s="35"/>
      <c r="O70" s="35"/>
      <c r="P70" s="35"/>
      <c r="Q70" s="35"/>
      <c r="R70" s="35"/>
      <c r="S70" s="35"/>
      <c r="T70" s="34"/>
      <c r="U70"/>
    </row>
    <row r="71" spans="1:21" s="5" customFormat="1" ht="15.5" x14ac:dyDescent="0.35">
      <c r="A71" s="44" t="s">
        <v>333</v>
      </c>
      <c r="B71" s="35"/>
      <c r="C71" s="35"/>
      <c r="D71" s="35"/>
      <c r="E71" s="35"/>
      <c r="F71" s="35"/>
      <c r="G71" s="35"/>
      <c r="H71" s="35"/>
      <c r="I71" s="35"/>
      <c r="J71" s="35"/>
      <c r="K71" s="35"/>
      <c r="L71" s="35"/>
      <c r="M71" s="35"/>
      <c r="N71" s="35"/>
      <c r="O71" s="35"/>
      <c r="P71" s="35"/>
      <c r="Q71" s="35"/>
      <c r="R71" s="35"/>
      <c r="S71" s="35"/>
      <c r="T71" s="34"/>
      <c r="U71"/>
    </row>
    <row r="72" spans="1:21" s="5" customFormat="1" x14ac:dyDescent="0.35">
      <c r="A72" s="18"/>
      <c r="B72" s="35"/>
      <c r="C72" s="35"/>
      <c r="D72" s="35"/>
      <c r="E72" s="35"/>
      <c r="F72" s="35"/>
      <c r="G72" s="35"/>
      <c r="H72" s="35"/>
      <c r="I72" s="35"/>
      <c r="J72" s="35"/>
      <c r="K72" s="35"/>
      <c r="L72" s="35"/>
      <c r="M72" s="35"/>
      <c r="N72" s="35"/>
      <c r="O72" s="35"/>
      <c r="P72" s="35"/>
      <c r="Q72" s="35"/>
      <c r="R72" s="35"/>
      <c r="S72" s="35"/>
      <c r="T72" s="34"/>
      <c r="U72"/>
    </row>
    <row r="73" spans="1:21" s="5" customFormat="1" x14ac:dyDescent="0.35">
      <c r="A73" s="62" t="s">
        <v>269</v>
      </c>
      <c r="B73" s="62" t="s">
        <v>332</v>
      </c>
      <c r="C73" s="62" t="s">
        <v>271</v>
      </c>
      <c r="D73" s="62" t="s">
        <v>331</v>
      </c>
      <c r="E73" s="32" t="str">
        <f t="shared" ref="E73:K73" si="1">E1</f>
        <v>2007–08</v>
      </c>
      <c r="F73" s="32" t="str">
        <f t="shared" si="1"/>
        <v>2008–09</v>
      </c>
      <c r="G73" s="32" t="str">
        <f t="shared" si="1"/>
        <v>2009–10</v>
      </c>
      <c r="H73" s="32" t="str">
        <f t="shared" si="1"/>
        <v>2010–11</v>
      </c>
      <c r="I73" s="32" t="str">
        <f t="shared" si="1"/>
        <v>2011–12</v>
      </c>
      <c r="J73" s="32" t="str">
        <f t="shared" si="1"/>
        <v>2012–13</v>
      </c>
      <c r="K73" s="32" t="str">
        <f t="shared" si="1"/>
        <v>2013-14</v>
      </c>
      <c r="L73" s="62" t="s">
        <v>58</v>
      </c>
      <c r="M73" s="62" t="s">
        <v>59</v>
      </c>
      <c r="N73" s="62" t="s">
        <v>60</v>
      </c>
      <c r="O73" s="62" t="s">
        <v>61</v>
      </c>
      <c r="P73" s="62" t="s">
        <v>62</v>
      </c>
      <c r="Q73" s="32" t="str">
        <f>Q1</f>
        <v>2019-20</v>
      </c>
      <c r="R73" s="32" t="str">
        <f>R1</f>
        <v>2020-21</v>
      </c>
      <c r="S73" s="32" t="str">
        <f>S1</f>
        <v>2021-22</v>
      </c>
      <c r="T73" s="62" t="s">
        <v>159</v>
      </c>
      <c r="U73"/>
    </row>
    <row r="74" spans="1:21" s="5" customFormat="1" x14ac:dyDescent="0.35">
      <c r="A74" s="64" t="s">
        <v>286</v>
      </c>
      <c r="B74" s="64" t="s">
        <v>274</v>
      </c>
      <c r="C74" s="64" t="s">
        <v>289</v>
      </c>
      <c r="D74" s="64" t="s">
        <v>330</v>
      </c>
      <c r="E74" s="35"/>
      <c r="F74" s="35"/>
      <c r="G74" s="35"/>
      <c r="H74" s="35"/>
      <c r="I74" s="35"/>
      <c r="J74" s="35"/>
      <c r="K74" s="35"/>
      <c r="L74" s="64"/>
      <c r="M74" s="64"/>
      <c r="N74" s="64"/>
      <c r="O74" s="64"/>
      <c r="P74" s="64"/>
      <c r="Q74" s="35"/>
      <c r="R74" s="35"/>
      <c r="S74" s="35"/>
      <c r="T74" s="64" t="s">
        <v>284</v>
      </c>
      <c r="U74"/>
    </row>
    <row r="75" spans="1:21" s="5" customFormat="1" x14ac:dyDescent="0.35">
      <c r="A75" s="64" t="s">
        <v>286</v>
      </c>
      <c r="B75" s="64" t="s">
        <v>274</v>
      </c>
      <c r="C75" s="64" t="s">
        <v>287</v>
      </c>
      <c r="D75" s="64" t="s">
        <v>330</v>
      </c>
      <c r="E75" s="35"/>
      <c r="F75" s="35"/>
      <c r="G75" s="35"/>
      <c r="H75" s="35"/>
      <c r="I75" s="35"/>
      <c r="J75" s="35"/>
      <c r="K75" s="35"/>
      <c r="L75" s="64" t="s">
        <v>284</v>
      </c>
      <c r="M75" s="64" t="s">
        <v>284</v>
      </c>
      <c r="N75" s="64" t="s">
        <v>284</v>
      </c>
      <c r="O75" s="64" t="s">
        <v>284</v>
      </c>
      <c r="P75" s="64" t="s">
        <v>284</v>
      </c>
      <c r="Q75" s="35"/>
      <c r="R75" s="35"/>
      <c r="S75" s="35"/>
      <c r="T75" s="64" t="s">
        <v>284</v>
      </c>
      <c r="U75"/>
    </row>
    <row r="76" spans="1:21" s="5" customFormat="1" x14ac:dyDescent="0.35">
      <c r="A76" s="64" t="s">
        <v>286</v>
      </c>
      <c r="B76" s="64" t="s">
        <v>274</v>
      </c>
      <c r="C76" s="64" t="s">
        <v>288</v>
      </c>
      <c r="D76" s="64" t="s">
        <v>330</v>
      </c>
      <c r="E76" s="35"/>
      <c r="F76" s="35"/>
      <c r="G76" s="35"/>
      <c r="H76" s="35"/>
      <c r="I76" s="35"/>
      <c r="J76" s="35"/>
      <c r="K76" s="35"/>
      <c r="L76" s="64" t="s">
        <v>284</v>
      </c>
      <c r="M76" s="64" t="s">
        <v>284</v>
      </c>
      <c r="N76" s="64" t="s">
        <v>284</v>
      </c>
      <c r="O76" s="64" t="s">
        <v>284</v>
      </c>
      <c r="P76" s="64" t="s">
        <v>284</v>
      </c>
      <c r="Q76" s="35"/>
      <c r="R76" s="35"/>
      <c r="S76" s="35"/>
      <c r="T76" s="64" t="s">
        <v>284</v>
      </c>
      <c r="U76"/>
    </row>
    <row r="77" spans="1:21" s="5" customFormat="1" x14ac:dyDescent="0.35">
      <c r="A77" s="64" t="s">
        <v>286</v>
      </c>
      <c r="B77" s="64" t="s">
        <v>283</v>
      </c>
      <c r="C77" s="64" t="s">
        <v>290</v>
      </c>
      <c r="D77" s="64" t="s">
        <v>330</v>
      </c>
      <c r="E77" s="35"/>
      <c r="F77" s="35"/>
      <c r="G77" s="35"/>
      <c r="H77" s="35"/>
      <c r="I77" s="35"/>
      <c r="J77" s="35"/>
      <c r="K77" s="35"/>
      <c r="L77" s="64" t="s">
        <v>284</v>
      </c>
      <c r="M77" s="64" t="s">
        <v>284</v>
      </c>
      <c r="N77" s="64" t="s">
        <v>284</v>
      </c>
      <c r="O77" s="64" t="s">
        <v>284</v>
      </c>
      <c r="P77" s="64" t="s">
        <v>284</v>
      </c>
      <c r="Q77" s="35"/>
      <c r="R77" s="35"/>
      <c r="S77" s="35"/>
      <c r="T77" s="64" t="s">
        <v>284</v>
      </c>
      <c r="U77"/>
    </row>
    <row r="78" spans="1:21" s="5" customFormat="1" x14ac:dyDescent="0.35">
      <c r="A78" s="25"/>
      <c r="B78" s="35"/>
      <c r="C78" s="35"/>
      <c r="D78" s="35"/>
      <c r="E78" s="35"/>
      <c r="F78" s="35"/>
      <c r="G78" s="35"/>
      <c r="H78" s="35"/>
      <c r="I78" s="35"/>
      <c r="J78" s="35"/>
      <c r="K78" s="35"/>
      <c r="L78" s="35"/>
      <c r="M78" s="35"/>
      <c r="N78" s="35"/>
      <c r="O78" s="35"/>
      <c r="P78" s="35"/>
      <c r="Q78" s="35"/>
      <c r="R78" s="35"/>
      <c r="S78" s="35"/>
      <c r="T78" s="34"/>
      <c r="U78"/>
    </row>
    <row r="79" spans="1:21" s="5" customFormat="1" ht="15.5" x14ac:dyDescent="0.35">
      <c r="A79" s="44" t="s">
        <v>291</v>
      </c>
      <c r="B79" s="35"/>
      <c r="C79" s="35"/>
      <c r="D79" s="35"/>
      <c r="E79" s="35"/>
      <c r="F79" s="35"/>
      <c r="G79" s="35"/>
      <c r="H79" s="35"/>
      <c r="I79" s="35"/>
      <c r="J79" s="35"/>
      <c r="K79" s="35"/>
      <c r="L79" s="35"/>
      <c r="M79" s="35"/>
      <c r="N79" s="35"/>
      <c r="O79" s="35"/>
      <c r="P79" s="35"/>
      <c r="Q79" s="35"/>
      <c r="R79" s="35"/>
      <c r="S79" s="35"/>
      <c r="T79" s="34"/>
      <c r="U79"/>
    </row>
    <row r="80" spans="1:21" s="5" customFormat="1" x14ac:dyDescent="0.35">
      <c r="A80" s="25"/>
      <c r="B80" s="35"/>
      <c r="C80" s="35"/>
      <c r="D80" s="35"/>
      <c r="E80" s="35"/>
      <c r="F80" s="35"/>
      <c r="G80" s="35"/>
      <c r="H80" s="35"/>
      <c r="I80" s="35"/>
      <c r="J80" s="35"/>
      <c r="K80" s="35"/>
      <c r="L80" s="35"/>
      <c r="M80" s="35"/>
      <c r="N80" s="35"/>
      <c r="O80" s="35"/>
      <c r="P80" s="35"/>
      <c r="Q80" s="35"/>
      <c r="R80" s="35"/>
      <c r="S80" s="35"/>
      <c r="T80" s="34"/>
      <c r="U80"/>
    </row>
    <row r="81" spans="1:21" s="5" customFormat="1" x14ac:dyDescent="0.35">
      <c r="A81" s="74" t="s">
        <v>269</v>
      </c>
      <c r="B81" s="74" t="s">
        <v>270</v>
      </c>
      <c r="C81" s="74" t="s">
        <v>271</v>
      </c>
      <c r="D81" s="74" t="s">
        <v>272</v>
      </c>
      <c r="E81" s="74" t="s">
        <v>62</v>
      </c>
      <c r="F81" s="74" t="s">
        <v>159</v>
      </c>
      <c r="G81" s="35"/>
      <c r="H81" s="35"/>
      <c r="I81" s="35"/>
      <c r="J81" s="35"/>
      <c r="K81" s="35"/>
      <c r="L81" s="35"/>
      <c r="M81" s="35"/>
      <c r="N81" s="35"/>
      <c r="O81" s="35"/>
      <c r="P81" s="35"/>
      <c r="Q81" s="35"/>
      <c r="R81" s="35"/>
      <c r="S81" s="35"/>
      <c r="T81" s="34"/>
      <c r="U81"/>
    </row>
    <row r="82" spans="1:21" s="5" customFormat="1" ht="60" x14ac:dyDescent="0.35">
      <c r="A82" s="18" t="s">
        <v>286</v>
      </c>
      <c r="B82" s="18" t="s">
        <v>274</v>
      </c>
      <c r="C82" s="18" t="s">
        <v>287</v>
      </c>
      <c r="D82" s="91" t="s">
        <v>276</v>
      </c>
      <c r="E82" s="92">
        <v>20</v>
      </c>
      <c r="F82" s="18">
        <v>12</v>
      </c>
      <c r="G82" s="35"/>
      <c r="H82" s="35"/>
      <c r="I82" s="35"/>
      <c r="J82" s="35"/>
      <c r="K82" s="35"/>
      <c r="L82" s="35"/>
      <c r="M82" s="35"/>
      <c r="N82" s="35"/>
      <c r="O82" s="35"/>
      <c r="P82" s="35"/>
      <c r="Q82" s="35"/>
      <c r="R82" s="35"/>
      <c r="S82" s="35"/>
      <c r="T82" s="34"/>
      <c r="U82"/>
    </row>
    <row r="83" spans="1:21" s="5" customFormat="1" ht="72" x14ac:dyDescent="0.35">
      <c r="A83" s="18" t="s">
        <v>286</v>
      </c>
      <c r="B83" s="18" t="s">
        <v>274</v>
      </c>
      <c r="C83" s="18" t="s">
        <v>287</v>
      </c>
      <c r="D83" s="91" t="s">
        <v>277</v>
      </c>
      <c r="E83" s="18"/>
      <c r="F83" s="18"/>
      <c r="G83" s="35"/>
      <c r="H83" s="35"/>
      <c r="I83" s="35"/>
      <c r="J83" s="35"/>
      <c r="K83" s="35"/>
      <c r="L83" s="35"/>
      <c r="M83" s="35"/>
      <c r="N83" s="35"/>
      <c r="O83" s="35"/>
      <c r="P83" s="35"/>
      <c r="Q83" s="35"/>
      <c r="R83" s="35"/>
      <c r="S83" s="35"/>
      <c r="T83" s="34"/>
      <c r="U83"/>
    </row>
    <row r="84" spans="1:21" s="5" customFormat="1" ht="60" x14ac:dyDescent="0.35">
      <c r="A84" s="18" t="s">
        <v>286</v>
      </c>
      <c r="B84" s="18" t="s">
        <v>274</v>
      </c>
      <c r="C84" s="18" t="s">
        <v>288</v>
      </c>
      <c r="D84" s="91" t="s">
        <v>276</v>
      </c>
      <c r="E84" s="93">
        <v>84</v>
      </c>
      <c r="F84" s="18">
        <v>84</v>
      </c>
      <c r="G84" s="35"/>
      <c r="H84" s="35"/>
      <c r="I84" s="35"/>
      <c r="J84" s="35"/>
      <c r="K84" s="35"/>
      <c r="L84" s="35"/>
      <c r="M84" s="35"/>
      <c r="N84" s="35"/>
      <c r="O84" s="35"/>
      <c r="P84" s="35"/>
      <c r="Q84" s="35"/>
      <c r="R84" s="35"/>
      <c r="S84" s="35"/>
      <c r="T84" s="34"/>
      <c r="U84"/>
    </row>
    <row r="85" spans="1:21" s="5" customFormat="1" ht="72" x14ac:dyDescent="0.35">
      <c r="A85" s="18" t="s">
        <v>286</v>
      </c>
      <c r="B85" s="18" t="s">
        <v>274</v>
      </c>
      <c r="C85" s="18" t="s">
        <v>288</v>
      </c>
      <c r="D85" s="91" t="s">
        <v>277</v>
      </c>
      <c r="E85" s="18">
        <v>121</v>
      </c>
      <c r="F85" s="18">
        <v>121</v>
      </c>
      <c r="G85" s="35"/>
      <c r="H85" s="35"/>
      <c r="I85" s="35"/>
      <c r="J85" s="35"/>
      <c r="K85" s="35"/>
      <c r="L85" s="35"/>
      <c r="M85" s="35"/>
      <c r="N85" s="35"/>
      <c r="O85" s="35"/>
      <c r="P85" s="35"/>
      <c r="Q85" s="35"/>
      <c r="R85" s="35"/>
      <c r="S85" s="35"/>
      <c r="T85" s="34"/>
      <c r="U85"/>
    </row>
    <row r="86" spans="1:21" s="5" customFormat="1" ht="60" x14ac:dyDescent="0.35">
      <c r="A86" s="18" t="s">
        <v>286</v>
      </c>
      <c r="B86" s="18" t="s">
        <v>274</v>
      </c>
      <c r="C86" s="18" t="s">
        <v>289</v>
      </c>
      <c r="D86" s="91" t="s">
        <v>276</v>
      </c>
      <c r="E86" s="18"/>
      <c r="F86" s="18">
        <v>48</v>
      </c>
      <c r="G86" s="35"/>
      <c r="H86" s="35"/>
      <c r="I86" s="35"/>
      <c r="J86" s="35"/>
      <c r="K86" s="35"/>
      <c r="L86" s="35"/>
      <c r="M86" s="35"/>
      <c r="N86" s="35"/>
      <c r="O86" s="35"/>
      <c r="P86" s="35"/>
      <c r="Q86" s="35"/>
      <c r="R86" s="35"/>
      <c r="S86" s="35"/>
      <c r="T86" s="34"/>
      <c r="U86"/>
    </row>
    <row r="87" spans="1:21" s="5" customFormat="1" ht="72" x14ac:dyDescent="0.35">
      <c r="A87" s="18" t="s">
        <v>286</v>
      </c>
      <c r="B87" s="18" t="s">
        <v>274</v>
      </c>
      <c r="C87" s="18" t="s">
        <v>289</v>
      </c>
      <c r="D87" s="91" t="s">
        <v>277</v>
      </c>
      <c r="E87" s="18"/>
      <c r="F87" s="18"/>
      <c r="G87" s="35"/>
      <c r="H87" s="35"/>
      <c r="I87" s="35"/>
      <c r="J87" s="35"/>
      <c r="K87" s="35"/>
      <c r="L87" s="35"/>
      <c r="M87" s="35"/>
      <c r="N87" s="35"/>
      <c r="O87" s="35"/>
      <c r="P87" s="35"/>
      <c r="Q87" s="35"/>
      <c r="R87" s="35"/>
      <c r="S87" s="35"/>
      <c r="T87" s="34"/>
      <c r="U87"/>
    </row>
    <row r="88" spans="1:21" s="5" customFormat="1" ht="60" x14ac:dyDescent="0.35">
      <c r="A88" s="18" t="s">
        <v>286</v>
      </c>
      <c r="B88" s="18" t="s">
        <v>278</v>
      </c>
      <c r="C88" s="18" t="s">
        <v>290</v>
      </c>
      <c r="D88" s="91" t="s">
        <v>276</v>
      </c>
      <c r="E88" s="18">
        <v>127</v>
      </c>
      <c r="F88" s="18">
        <v>77</v>
      </c>
      <c r="G88" s="35"/>
      <c r="H88" s="35"/>
      <c r="I88" s="35"/>
      <c r="J88" s="35"/>
      <c r="K88" s="35"/>
      <c r="L88" s="35"/>
      <c r="M88" s="35"/>
      <c r="N88" s="35"/>
      <c r="O88" s="35"/>
      <c r="P88" s="35"/>
      <c r="Q88" s="35"/>
      <c r="R88" s="35"/>
      <c r="S88" s="35"/>
      <c r="T88" s="34"/>
      <c r="U88"/>
    </row>
    <row r="89" spans="1:21" s="5" customFormat="1" ht="72" x14ac:dyDescent="0.35">
      <c r="A89" s="18" t="s">
        <v>286</v>
      </c>
      <c r="B89" s="18" t="s">
        <v>278</v>
      </c>
      <c r="C89" s="18" t="s">
        <v>290</v>
      </c>
      <c r="D89" s="91" t="s">
        <v>277</v>
      </c>
      <c r="E89" s="18">
        <v>365</v>
      </c>
      <c r="F89" s="18">
        <v>365</v>
      </c>
      <c r="G89" s="35"/>
      <c r="H89" s="35"/>
      <c r="I89" s="35"/>
      <c r="J89" s="35"/>
      <c r="K89" s="35"/>
      <c r="L89" s="35"/>
      <c r="M89" s="35"/>
      <c r="N89" s="35"/>
      <c r="O89" s="35"/>
      <c r="P89" s="35"/>
      <c r="Q89" s="35"/>
      <c r="R89" s="35"/>
      <c r="S89" s="35"/>
      <c r="T89" s="34"/>
      <c r="U89"/>
    </row>
  </sheetData>
  <pageMargins left="0.7" right="0.7" top="0.75" bottom="0.75" header="0.3" footer="0.3"/>
  <pageSetup paperSize="9" orientation="portrait" r:id="rId1"/>
  <headerFooter>
    <oddHeader>&amp;C&amp;"Calibri"&amp;12&amp;KFF0000 OFFICIAL&amp;1#_x000D_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3261-8AC9-4054-A7C4-DA659B9673B8}">
  <dimension ref="A1:A42"/>
  <sheetViews>
    <sheetView workbookViewId="0">
      <selection activeCell="R8" sqref="R8"/>
    </sheetView>
  </sheetViews>
  <sheetFormatPr defaultRowHeight="14.5" x14ac:dyDescent="0.35"/>
  <sheetData>
    <row r="1" spans="1:1" s="24" customFormat="1" x14ac:dyDescent="0.35">
      <c r="A1" s="26" t="s">
        <v>310</v>
      </c>
    </row>
    <row r="2" spans="1:1" s="24" customFormat="1" x14ac:dyDescent="0.35"/>
    <row r="3" spans="1:1" s="27" customFormat="1" x14ac:dyDescent="0.35">
      <c r="A3" s="27" t="s">
        <v>301</v>
      </c>
    </row>
    <row r="4" spans="1:1" s="24" customFormat="1" x14ac:dyDescent="0.35"/>
    <row r="5" spans="1:1" s="24" customFormat="1" x14ac:dyDescent="0.35"/>
    <row r="6" spans="1:1" s="24" customFormat="1" x14ac:dyDescent="0.35"/>
    <row r="7" spans="1:1" s="24" customFormat="1" x14ac:dyDescent="0.35"/>
    <row r="8" spans="1:1" s="24" customFormat="1" x14ac:dyDescent="0.35"/>
    <row r="9" spans="1:1" s="24" customFormat="1" x14ac:dyDescent="0.35"/>
    <row r="10" spans="1:1" s="24" customFormat="1" x14ac:dyDescent="0.35"/>
    <row r="11" spans="1:1" s="24" customFormat="1" x14ac:dyDescent="0.35"/>
    <row r="12" spans="1:1" s="24" customFormat="1" x14ac:dyDescent="0.35"/>
    <row r="13" spans="1:1" s="24" customFormat="1" x14ac:dyDescent="0.35"/>
    <row r="14" spans="1:1" s="24" customFormat="1" x14ac:dyDescent="0.35"/>
    <row r="15" spans="1:1" s="24" customFormat="1" x14ac:dyDescent="0.35"/>
    <row r="16" spans="1:1" s="24" customFormat="1" x14ac:dyDescent="0.35"/>
    <row r="17" spans="1:1" s="24" customFormat="1" x14ac:dyDescent="0.35"/>
    <row r="18" spans="1:1" s="24" customFormat="1" x14ac:dyDescent="0.35"/>
    <row r="19" spans="1:1" s="24" customFormat="1" x14ac:dyDescent="0.35"/>
    <row r="20" spans="1:1" s="24" customFormat="1" x14ac:dyDescent="0.35"/>
    <row r="21" spans="1:1" s="24" customFormat="1" x14ac:dyDescent="0.35"/>
    <row r="22" spans="1:1" s="24" customFormat="1" x14ac:dyDescent="0.35">
      <c r="A22" s="24" t="s">
        <v>324</v>
      </c>
    </row>
    <row r="23" spans="1:1" s="24" customFormat="1" x14ac:dyDescent="0.35"/>
    <row r="24" spans="1:1" s="27" customFormat="1" x14ac:dyDescent="0.35">
      <c r="A24" s="27" t="s">
        <v>302</v>
      </c>
    </row>
    <row r="25" spans="1:1" s="24" customFormat="1" x14ac:dyDescent="0.35"/>
    <row r="26" spans="1:1" s="24" customFormat="1" x14ac:dyDescent="0.35"/>
    <row r="27" spans="1:1" s="24" customFormat="1" x14ac:dyDescent="0.35"/>
    <row r="28" spans="1:1" s="24" customFormat="1" x14ac:dyDescent="0.35"/>
    <row r="29" spans="1:1" s="24" customFormat="1" x14ac:dyDescent="0.35"/>
    <row r="30" spans="1:1" s="24" customFormat="1" x14ac:dyDescent="0.35"/>
    <row r="31" spans="1:1" s="24" customFormat="1" x14ac:dyDescent="0.35"/>
    <row r="32" spans="1:1" s="24" customFormat="1" x14ac:dyDescent="0.35"/>
    <row r="33" spans="1:1" s="24" customFormat="1" x14ac:dyDescent="0.35"/>
    <row r="34" spans="1:1" s="24" customFormat="1" x14ac:dyDescent="0.35"/>
    <row r="35" spans="1:1" s="24" customFormat="1" x14ac:dyDescent="0.35"/>
    <row r="36" spans="1:1" s="24" customFormat="1" x14ac:dyDescent="0.35"/>
    <row r="37" spans="1:1" s="24" customFormat="1" x14ac:dyDescent="0.35"/>
    <row r="38" spans="1:1" s="24" customFormat="1" x14ac:dyDescent="0.35"/>
    <row r="39" spans="1:1" s="24" customFormat="1" x14ac:dyDescent="0.35"/>
    <row r="40" spans="1:1" s="24" customFormat="1" x14ac:dyDescent="0.35"/>
    <row r="41" spans="1:1" s="24" customFormat="1" x14ac:dyDescent="0.35"/>
    <row r="42" spans="1:1" s="24" customFormat="1" x14ac:dyDescent="0.35">
      <c r="A42" s="24" t="s">
        <v>324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A15C5-1139-47AE-BBD7-D344661EAB41}">
  <dimension ref="A1:T356"/>
  <sheetViews>
    <sheetView zoomScaleNormal="100" workbookViewId="0">
      <pane xSplit="1" ySplit="1" topLeftCell="B2" activePane="bottomRight" state="frozen"/>
      <selection pane="topRight" activeCell="B1" sqref="B1"/>
      <selection pane="bottomLeft" activeCell="A2" sqref="A2"/>
      <selection pane="bottomRight" activeCell="A7" sqref="A7"/>
    </sheetView>
  </sheetViews>
  <sheetFormatPr defaultRowHeight="14.5" x14ac:dyDescent="0.35"/>
  <cols>
    <col min="1" max="1" width="42.453125" customWidth="1"/>
    <col min="2" max="3" width="9.54296875" style="5" bestFit="1" customWidth="1"/>
    <col min="4" max="14" width="10.1796875" style="5" bestFit="1" customWidth="1"/>
    <col min="15" max="15" width="9.54296875" style="5" bestFit="1" customWidth="1"/>
    <col min="16" max="16" width="9.1796875" style="5" bestFit="1" customWidth="1"/>
    <col min="17" max="17" width="12.54296875" bestFit="1" customWidth="1"/>
  </cols>
  <sheetData>
    <row r="1" spans="1:17" s="1" customFormat="1" x14ac:dyDescent="0.35">
      <c r="A1" s="31"/>
      <c r="B1" s="32" t="s">
        <v>0</v>
      </c>
      <c r="C1" s="32" t="s">
        <v>1</v>
      </c>
      <c r="D1" s="32" t="s">
        <v>2</v>
      </c>
      <c r="E1" s="32" t="s">
        <v>3</v>
      </c>
      <c r="F1" s="32" t="s">
        <v>4</v>
      </c>
      <c r="G1" s="32" t="s">
        <v>5</v>
      </c>
      <c r="H1" s="32" t="s">
        <v>6</v>
      </c>
      <c r="I1" s="32" t="s">
        <v>7</v>
      </c>
      <c r="J1" s="32" t="s">
        <v>8</v>
      </c>
      <c r="K1" s="32" t="s">
        <v>9</v>
      </c>
      <c r="L1" s="32" t="s">
        <v>10</v>
      </c>
      <c r="M1" s="32" t="s">
        <v>11</v>
      </c>
      <c r="N1" s="32" t="s">
        <v>12</v>
      </c>
      <c r="O1" s="32" t="s">
        <v>13</v>
      </c>
      <c r="P1" s="32" t="s">
        <v>14</v>
      </c>
      <c r="Q1" s="25" t="s">
        <v>159</v>
      </c>
    </row>
    <row r="2" spans="1:17" x14ac:dyDescent="0.35">
      <c r="A2" s="18" t="s">
        <v>15</v>
      </c>
      <c r="B2" s="33">
        <v>9183.3469999999998</v>
      </c>
      <c r="C2" s="33">
        <v>9737.4580000000005</v>
      </c>
      <c r="D2" s="33">
        <v>10473.42</v>
      </c>
      <c r="E2" s="33">
        <v>11455.413</v>
      </c>
      <c r="F2" s="33">
        <v>13318.672</v>
      </c>
      <c r="G2" s="33">
        <v>14689.287</v>
      </c>
      <c r="H2" s="33">
        <v>14916.253000000001</v>
      </c>
      <c r="I2" s="33">
        <v>14768.744000000001</v>
      </c>
      <c r="J2" s="33">
        <v>14497.465</v>
      </c>
      <c r="K2" s="33">
        <v>14289.619000000001</v>
      </c>
      <c r="L2" s="33">
        <v>14300.102999999999</v>
      </c>
      <c r="M2" s="33">
        <v>14550.767</v>
      </c>
      <c r="N2" s="33">
        <v>11719.518</v>
      </c>
      <c r="O2" s="33">
        <v>5891.6729999999998</v>
      </c>
      <c r="P2" s="33">
        <v>7352.2160000000003</v>
      </c>
      <c r="Q2" s="33">
        <v>14196.941000000001</v>
      </c>
    </row>
    <row r="3" spans="1:17" x14ac:dyDescent="0.35">
      <c r="A3" s="18" t="s">
        <v>16</v>
      </c>
      <c r="B3" s="33">
        <v>3990.26</v>
      </c>
      <c r="C3" s="33">
        <v>4253.8459999999995</v>
      </c>
      <c r="D3" s="33">
        <v>4487.1610000000001</v>
      </c>
      <c r="E3" s="33">
        <v>4854.5820000000003</v>
      </c>
      <c r="F3" s="33">
        <v>5431.2740000000003</v>
      </c>
      <c r="G3" s="33">
        <v>6284.4549999999999</v>
      </c>
      <c r="H3" s="33">
        <v>6678.7169999999996</v>
      </c>
      <c r="I3" s="33">
        <v>6520.2389999999996</v>
      </c>
      <c r="J3" s="33">
        <v>6255.3360000000002</v>
      </c>
      <c r="K3" s="33">
        <v>6156.2780000000002</v>
      </c>
      <c r="L3" s="33">
        <v>5920.9880000000003</v>
      </c>
      <c r="M3" s="33">
        <v>5932.3080624999993</v>
      </c>
      <c r="N3" s="33">
        <v>4895.5283324999991</v>
      </c>
      <c r="O3" s="33">
        <v>2887.6268279999999</v>
      </c>
      <c r="P3" s="33">
        <v>3422.598</v>
      </c>
      <c r="Q3" s="33">
        <v>5152.4690000000001</v>
      </c>
    </row>
    <row r="4" spans="1:17" x14ac:dyDescent="0.35">
      <c r="A4" s="18" t="s">
        <v>17</v>
      </c>
      <c r="B4" s="33">
        <v>107.489</v>
      </c>
      <c r="C4" s="33">
        <v>115.327</v>
      </c>
      <c r="D4" s="33">
        <v>118.16500000000001</v>
      </c>
      <c r="E4" s="33">
        <v>129.066</v>
      </c>
      <c r="F4" s="33">
        <v>142.07900000000001</v>
      </c>
      <c r="G4" s="33">
        <v>151.33099999999999</v>
      </c>
      <c r="H4" s="33">
        <v>149.678</v>
      </c>
      <c r="I4" s="33">
        <v>141.256</v>
      </c>
      <c r="J4" s="33">
        <v>135.23699999999999</v>
      </c>
      <c r="K4" s="33">
        <v>130.11500000000001</v>
      </c>
      <c r="L4" s="33">
        <v>129.93100000000001</v>
      </c>
      <c r="M4" s="33">
        <v>131.95500000000001</v>
      </c>
      <c r="N4" s="33">
        <v>118.374</v>
      </c>
      <c r="O4" s="33">
        <v>97.814999999999998</v>
      </c>
      <c r="P4" s="33">
        <v>108.51</v>
      </c>
      <c r="Q4" s="33">
        <v>139.84700000000001</v>
      </c>
    </row>
    <row r="5" spans="1:17" x14ac:dyDescent="0.35">
      <c r="A5" s="18" t="s">
        <v>18</v>
      </c>
      <c r="B5" s="33">
        <v>6667.6710000000003</v>
      </c>
      <c r="C5" s="33">
        <v>7116.3239999999996</v>
      </c>
      <c r="D5" s="33">
        <v>7469.8320000000003</v>
      </c>
      <c r="E5" s="33">
        <v>8185.8720000000003</v>
      </c>
      <c r="F5" s="33">
        <v>9821.3449999999993</v>
      </c>
      <c r="G5" s="33">
        <v>10918.415000000001</v>
      </c>
      <c r="H5" s="33">
        <v>10791.322</v>
      </c>
      <c r="I5" s="33">
        <v>10563.424999999999</v>
      </c>
      <c r="J5" s="33">
        <v>10233.117</v>
      </c>
      <c r="K5" s="33">
        <v>9878.2019999999993</v>
      </c>
      <c r="L5" s="33">
        <v>9923.3019999999997</v>
      </c>
      <c r="M5" s="33">
        <v>10135.866</v>
      </c>
      <c r="N5" s="33">
        <v>8398.4760000000006</v>
      </c>
      <c r="O5" s="33">
        <v>5780.8239999999996</v>
      </c>
      <c r="P5" s="33">
        <v>6845.74</v>
      </c>
      <c r="Q5" s="33">
        <v>10895.605</v>
      </c>
    </row>
    <row r="6" spans="1:17" x14ac:dyDescent="0.35">
      <c r="A6" s="18" t="s">
        <v>19</v>
      </c>
      <c r="B6" s="33">
        <v>2515.6759999999999</v>
      </c>
      <c r="C6" s="33">
        <v>2621.134</v>
      </c>
      <c r="D6" s="33">
        <v>3003.5880000000002</v>
      </c>
      <c r="E6" s="33">
        <v>3269.5410000000002</v>
      </c>
      <c r="F6" s="33">
        <v>3497.3270000000002</v>
      </c>
      <c r="G6" s="33">
        <v>3770.8719999999998</v>
      </c>
      <c r="H6" s="33">
        <v>4124.9309999999996</v>
      </c>
      <c r="I6" s="33">
        <v>4205.3190000000004</v>
      </c>
      <c r="J6" s="33">
        <v>4264.348</v>
      </c>
      <c r="K6" s="33">
        <v>4411.4170000000004</v>
      </c>
      <c r="L6" s="33">
        <v>4376.8010000000004</v>
      </c>
      <c r="M6" s="33">
        <v>4414.9009999999998</v>
      </c>
      <c r="N6" s="33">
        <v>3321.0419999999999</v>
      </c>
      <c r="O6" s="33">
        <v>110.849</v>
      </c>
      <c r="P6" s="33">
        <v>506.476</v>
      </c>
      <c r="Q6" s="33">
        <v>3301.3359999999998</v>
      </c>
    </row>
    <row r="7" spans="1:17" x14ac:dyDescent="0.35">
      <c r="A7" s="18" t="s">
        <v>329</v>
      </c>
      <c r="B7" s="33">
        <f t="shared" ref="B7:Q7" si="0">B2/1000</f>
        <v>9.1833469999999995</v>
      </c>
      <c r="C7" s="33">
        <f t="shared" si="0"/>
        <v>9.7374580000000002</v>
      </c>
      <c r="D7" s="33">
        <f t="shared" si="0"/>
        <v>10.473420000000001</v>
      </c>
      <c r="E7" s="33">
        <f t="shared" si="0"/>
        <v>11.455413</v>
      </c>
      <c r="F7" s="33">
        <f t="shared" si="0"/>
        <v>13.318672000000001</v>
      </c>
      <c r="G7" s="33">
        <f t="shared" si="0"/>
        <v>14.689287</v>
      </c>
      <c r="H7" s="33">
        <f t="shared" si="0"/>
        <v>14.916253000000001</v>
      </c>
      <c r="I7" s="33">
        <f t="shared" si="0"/>
        <v>14.768744</v>
      </c>
      <c r="J7" s="33">
        <f t="shared" si="0"/>
        <v>14.497465</v>
      </c>
      <c r="K7" s="33">
        <f t="shared" si="0"/>
        <v>14.289619</v>
      </c>
      <c r="L7" s="33">
        <f t="shared" si="0"/>
        <v>14.300103</v>
      </c>
      <c r="M7" s="33">
        <f t="shared" si="0"/>
        <v>14.550767</v>
      </c>
      <c r="N7" s="33">
        <f t="shared" si="0"/>
        <v>11.719518000000001</v>
      </c>
      <c r="O7" s="33">
        <f t="shared" si="0"/>
        <v>5.8916729999999999</v>
      </c>
      <c r="P7" s="33">
        <f t="shared" si="0"/>
        <v>7.3522160000000003</v>
      </c>
      <c r="Q7" s="33">
        <f t="shared" si="0"/>
        <v>14.196941000000001</v>
      </c>
    </row>
    <row r="8" spans="1:17" x14ac:dyDescent="0.35">
      <c r="A8" s="18" t="s">
        <v>328</v>
      </c>
      <c r="B8" s="33">
        <f t="shared" ref="B8:Q8" si="1">B3/1000</f>
        <v>3.9902600000000001</v>
      </c>
      <c r="C8" s="33">
        <f t="shared" si="1"/>
        <v>4.2538459999999993</v>
      </c>
      <c r="D8" s="33">
        <f t="shared" si="1"/>
        <v>4.4871610000000004</v>
      </c>
      <c r="E8" s="33">
        <f t="shared" si="1"/>
        <v>4.8545820000000006</v>
      </c>
      <c r="F8" s="33">
        <f t="shared" si="1"/>
        <v>5.4312740000000002</v>
      </c>
      <c r="G8" s="33">
        <f t="shared" si="1"/>
        <v>6.2844550000000003</v>
      </c>
      <c r="H8" s="33">
        <f t="shared" si="1"/>
        <v>6.6787169999999998</v>
      </c>
      <c r="I8" s="33">
        <f t="shared" si="1"/>
        <v>6.5202389999999992</v>
      </c>
      <c r="J8" s="33">
        <f t="shared" si="1"/>
        <v>6.2553360000000007</v>
      </c>
      <c r="K8" s="33">
        <f t="shared" si="1"/>
        <v>6.1562780000000004</v>
      </c>
      <c r="L8" s="33">
        <f t="shared" si="1"/>
        <v>5.9209880000000004</v>
      </c>
      <c r="M8" s="33">
        <f t="shared" si="1"/>
        <v>5.9323080624999998</v>
      </c>
      <c r="N8" s="33">
        <f t="shared" si="1"/>
        <v>4.8955283324999987</v>
      </c>
      <c r="O8" s="33">
        <f t="shared" si="1"/>
        <v>2.8876268280000001</v>
      </c>
      <c r="P8" s="33">
        <f t="shared" si="1"/>
        <v>3.4225979999999998</v>
      </c>
      <c r="Q8" s="33">
        <f t="shared" si="1"/>
        <v>5.152469</v>
      </c>
    </row>
    <row r="9" spans="1:17" x14ac:dyDescent="0.35">
      <c r="A9" s="18" t="s">
        <v>327</v>
      </c>
      <c r="B9" s="33">
        <f t="shared" ref="B9:Q9" si="2">B4/1000</f>
        <v>0.107489</v>
      </c>
      <c r="C9" s="33">
        <f t="shared" si="2"/>
        <v>0.115327</v>
      </c>
      <c r="D9" s="33">
        <f t="shared" si="2"/>
        <v>0.11816500000000001</v>
      </c>
      <c r="E9" s="33">
        <f t="shared" si="2"/>
        <v>0.12906600000000001</v>
      </c>
      <c r="F9" s="33">
        <f t="shared" si="2"/>
        <v>0.14207900000000001</v>
      </c>
      <c r="G9" s="33">
        <f t="shared" si="2"/>
        <v>0.15133099999999999</v>
      </c>
      <c r="H9" s="33">
        <f t="shared" si="2"/>
        <v>0.14967800000000001</v>
      </c>
      <c r="I9" s="33">
        <f t="shared" si="2"/>
        <v>0.14125599999999999</v>
      </c>
      <c r="J9" s="33">
        <f t="shared" si="2"/>
        <v>0.135237</v>
      </c>
      <c r="K9" s="33">
        <f t="shared" si="2"/>
        <v>0.13011500000000001</v>
      </c>
      <c r="L9" s="33">
        <f t="shared" si="2"/>
        <v>0.12993100000000002</v>
      </c>
      <c r="M9" s="33">
        <f t="shared" si="2"/>
        <v>0.13195500000000002</v>
      </c>
      <c r="N9" s="33">
        <f t="shared" si="2"/>
        <v>0.11837399999999999</v>
      </c>
      <c r="O9" s="33">
        <f t="shared" si="2"/>
        <v>9.7814999999999999E-2</v>
      </c>
      <c r="P9" s="33">
        <f t="shared" si="2"/>
        <v>0.10851000000000001</v>
      </c>
      <c r="Q9" s="33">
        <f t="shared" si="2"/>
        <v>0.139847</v>
      </c>
    </row>
    <row r="10" spans="1:17" x14ac:dyDescent="0.35">
      <c r="A10" s="18" t="s">
        <v>326</v>
      </c>
      <c r="B10" s="33">
        <f t="shared" ref="B10:Q10" si="3">B5/1000</f>
        <v>6.6676710000000003</v>
      </c>
      <c r="C10" s="33">
        <f t="shared" si="3"/>
        <v>7.1163239999999996</v>
      </c>
      <c r="D10" s="33">
        <f t="shared" si="3"/>
        <v>7.4698320000000002</v>
      </c>
      <c r="E10" s="33">
        <f t="shared" si="3"/>
        <v>8.1858719999999998</v>
      </c>
      <c r="F10" s="33">
        <f t="shared" si="3"/>
        <v>9.8213449999999991</v>
      </c>
      <c r="G10" s="33">
        <f t="shared" si="3"/>
        <v>10.918415000000001</v>
      </c>
      <c r="H10" s="33">
        <f t="shared" si="3"/>
        <v>10.791322000000001</v>
      </c>
      <c r="I10" s="33">
        <f t="shared" si="3"/>
        <v>10.563424999999999</v>
      </c>
      <c r="J10" s="33">
        <f t="shared" si="3"/>
        <v>10.233117</v>
      </c>
      <c r="K10" s="33">
        <f t="shared" si="3"/>
        <v>9.8782019999999999</v>
      </c>
      <c r="L10" s="33">
        <f t="shared" si="3"/>
        <v>9.9233019999999996</v>
      </c>
      <c r="M10" s="33">
        <f t="shared" si="3"/>
        <v>10.135866</v>
      </c>
      <c r="N10" s="33">
        <f t="shared" si="3"/>
        <v>8.3984760000000005</v>
      </c>
      <c r="O10" s="33">
        <f t="shared" si="3"/>
        <v>5.780824</v>
      </c>
      <c r="P10" s="33">
        <f t="shared" si="3"/>
        <v>6.8457400000000002</v>
      </c>
      <c r="Q10" s="33">
        <f t="shared" si="3"/>
        <v>10.895605</v>
      </c>
    </row>
    <row r="11" spans="1:17" x14ac:dyDescent="0.35">
      <c r="A11" s="18" t="s">
        <v>325</v>
      </c>
      <c r="B11" s="33">
        <f t="shared" ref="B11:Q11" si="4">B6/1000</f>
        <v>2.515676</v>
      </c>
      <c r="C11" s="33">
        <f t="shared" si="4"/>
        <v>2.6211340000000001</v>
      </c>
      <c r="D11" s="33">
        <f t="shared" si="4"/>
        <v>3.0035880000000001</v>
      </c>
      <c r="E11" s="33">
        <f t="shared" si="4"/>
        <v>3.2695410000000003</v>
      </c>
      <c r="F11" s="33">
        <f t="shared" si="4"/>
        <v>3.4973270000000003</v>
      </c>
      <c r="G11" s="33">
        <f t="shared" si="4"/>
        <v>3.7708719999999998</v>
      </c>
      <c r="H11" s="33">
        <f t="shared" si="4"/>
        <v>4.1249309999999992</v>
      </c>
      <c r="I11" s="33">
        <f t="shared" si="4"/>
        <v>4.2053190000000003</v>
      </c>
      <c r="J11" s="33">
        <f t="shared" si="4"/>
        <v>4.264348</v>
      </c>
      <c r="K11" s="33">
        <f t="shared" si="4"/>
        <v>4.4114170000000001</v>
      </c>
      <c r="L11" s="33">
        <f t="shared" si="4"/>
        <v>4.3768010000000004</v>
      </c>
      <c r="M11" s="33">
        <f t="shared" si="4"/>
        <v>4.4149009999999995</v>
      </c>
      <c r="N11" s="33">
        <f t="shared" si="4"/>
        <v>3.3210419999999998</v>
      </c>
      <c r="O11" s="33">
        <f t="shared" si="4"/>
        <v>0.110849</v>
      </c>
      <c r="P11" s="33">
        <f t="shared" si="4"/>
        <v>0.50647600000000004</v>
      </c>
      <c r="Q11" s="33">
        <f t="shared" si="4"/>
        <v>3.3013359999999996</v>
      </c>
    </row>
    <row r="12" spans="1:17" x14ac:dyDescent="0.35">
      <c r="A12" s="18" t="s">
        <v>22</v>
      </c>
      <c r="B12" s="33">
        <v>1280</v>
      </c>
      <c r="C12" s="33">
        <v>1280</v>
      </c>
      <c r="D12" s="33">
        <v>1280</v>
      </c>
      <c r="E12" s="33">
        <v>1280</v>
      </c>
      <c r="F12" s="33">
        <v>1280</v>
      </c>
      <c r="G12" s="33">
        <v>1280</v>
      </c>
      <c r="H12" s="33">
        <v>1280</v>
      </c>
      <c r="I12" s="33">
        <v>1342</v>
      </c>
      <c r="J12" s="33">
        <v>1342</v>
      </c>
      <c r="K12" s="33">
        <v>1342</v>
      </c>
      <c r="L12" s="33">
        <v>1342</v>
      </c>
      <c r="M12" s="33">
        <v>1342</v>
      </c>
      <c r="N12" s="33">
        <v>1342</v>
      </c>
      <c r="O12" s="33">
        <v>1342</v>
      </c>
      <c r="P12" s="33">
        <v>1342</v>
      </c>
      <c r="Q12" s="33">
        <v>1342</v>
      </c>
    </row>
    <row r="13" spans="1:17" x14ac:dyDescent="0.35">
      <c r="A13" s="18" t="s">
        <v>23</v>
      </c>
      <c r="B13" s="33">
        <v>825</v>
      </c>
      <c r="C13" s="33">
        <v>825</v>
      </c>
      <c r="D13" s="33">
        <v>825</v>
      </c>
      <c r="E13" s="33">
        <v>825</v>
      </c>
      <c r="F13" s="33">
        <v>825</v>
      </c>
      <c r="G13" s="33">
        <v>825</v>
      </c>
      <c r="H13" s="33">
        <v>825</v>
      </c>
      <c r="I13" s="33">
        <v>763</v>
      </c>
      <c r="J13" s="33">
        <v>763</v>
      </c>
      <c r="K13" s="33">
        <v>763</v>
      </c>
      <c r="L13" s="33">
        <v>763</v>
      </c>
      <c r="M13" s="33">
        <v>763</v>
      </c>
      <c r="N13" s="33">
        <v>763</v>
      </c>
      <c r="O13" s="33">
        <v>763</v>
      </c>
      <c r="P13" s="33">
        <v>763</v>
      </c>
      <c r="Q13" s="33">
        <v>763</v>
      </c>
    </row>
    <row r="14" spans="1:17" x14ac:dyDescent="0.35">
      <c r="A14" s="18" t="s">
        <v>24</v>
      </c>
      <c r="B14" s="33">
        <v>11.864032873431809</v>
      </c>
      <c r="C14" s="33">
        <v>11.705928298247413</v>
      </c>
      <c r="D14" s="33">
        <v>11.642208855913884</v>
      </c>
      <c r="E14" s="33">
        <v>12.101617291936215</v>
      </c>
      <c r="F14" s="33">
        <v>11.645455474122167</v>
      </c>
      <c r="G14" s="33">
        <v>14.034574310894062</v>
      </c>
      <c r="H14" s="33">
        <v>15.60285159317594</v>
      </c>
      <c r="I14" s="33">
        <v>15.542537807813261</v>
      </c>
      <c r="J14" s="33">
        <v>17.570436238004262</v>
      </c>
      <c r="K14" s="33">
        <v>18.836972525252012</v>
      </c>
      <c r="L14" s="33">
        <v>18.909543686528426</v>
      </c>
      <c r="M14" s="33">
        <v>17.517452489407887</v>
      </c>
      <c r="N14" s="33">
        <v>18.233317904234106</v>
      </c>
      <c r="O14" s="33">
        <v>17.676759451586452</v>
      </c>
      <c r="P14" s="33">
        <v>21.006179580128229</v>
      </c>
      <c r="Q14" s="33">
        <v>19.499130129511702</v>
      </c>
    </row>
    <row r="15" spans="1:17" x14ac:dyDescent="0.35">
      <c r="A15" s="18" t="s">
        <v>25</v>
      </c>
      <c r="B15" s="33">
        <v>6.0639260400452315</v>
      </c>
      <c r="C15" s="33">
        <v>6.9546600202590803</v>
      </c>
      <c r="D15" s="33">
        <v>7.0750070097054776</v>
      </c>
      <c r="E15" s="33">
        <v>7.3114793508548397</v>
      </c>
      <c r="F15" s="33">
        <v>7.5469371154279692</v>
      </c>
      <c r="G15" s="33">
        <v>8.0916553622895631</v>
      </c>
      <c r="H15" s="33">
        <v>8.7662471814370964</v>
      </c>
      <c r="I15" s="33">
        <v>9.3004246616860922</v>
      </c>
      <c r="J15" s="33">
        <v>11.691321130654865</v>
      </c>
      <c r="K15" s="33">
        <v>12.259084606464507</v>
      </c>
      <c r="L15" s="33">
        <v>11.359531704860235</v>
      </c>
      <c r="M15" s="33">
        <v>11.52469056838693</v>
      </c>
      <c r="N15" s="33">
        <v>14.321049510165823</v>
      </c>
      <c r="O15" s="33">
        <v>24.363479183166412</v>
      </c>
      <c r="P15" s="33">
        <v>21.017286885242179</v>
      </c>
      <c r="Q15" s="33">
        <v>12.757043929392959</v>
      </c>
    </row>
    <row r="16" spans="1:17" x14ac:dyDescent="0.35">
      <c r="A16" s="18" t="s">
        <v>26</v>
      </c>
      <c r="B16" s="33">
        <v>5.800106833386578</v>
      </c>
      <c r="C16" s="33">
        <v>4.7512682779883333</v>
      </c>
      <c r="D16" s="33">
        <v>4.5672018462084072</v>
      </c>
      <c r="E16" s="33">
        <v>4.7901379410813751</v>
      </c>
      <c r="F16" s="33">
        <v>4.0985183586941973</v>
      </c>
      <c r="G16" s="33">
        <v>5.9429189486044987</v>
      </c>
      <c r="H16" s="33">
        <v>6.8366044117388425</v>
      </c>
      <c r="I16" s="33">
        <v>6.2421131461271679</v>
      </c>
      <c r="J16" s="33">
        <v>5.8791151073493992</v>
      </c>
      <c r="K16" s="33">
        <v>6.5778879187875052</v>
      </c>
      <c r="L16" s="33">
        <v>7.5500119816681925</v>
      </c>
      <c r="M16" s="33">
        <v>5.9927619210209579</v>
      </c>
      <c r="N16" s="33">
        <v>3.912268394068283</v>
      </c>
      <c r="O16" s="33">
        <v>-6.6867197315799594</v>
      </c>
      <c r="P16" s="33">
        <v>-1.1107305113947323E-2</v>
      </c>
      <c r="Q16" s="33">
        <v>6.7420862001187434</v>
      </c>
    </row>
    <row r="17" spans="1:17" x14ac:dyDescent="0.35">
      <c r="A17" s="18" t="s">
        <v>27</v>
      </c>
      <c r="B17" s="33">
        <v>108.95153069613137</v>
      </c>
      <c r="C17" s="33">
        <v>113.98598515519566</v>
      </c>
      <c r="D17" s="33">
        <v>121.93374307570559</v>
      </c>
      <c r="E17" s="33">
        <v>138.62902404707091</v>
      </c>
      <c r="F17" s="33">
        <v>155.10200175043764</v>
      </c>
      <c r="G17" s="33">
        <v>206.15788997555009</v>
      </c>
      <c r="H17" s="33">
        <v>232.73608188526538</v>
      </c>
      <c r="I17" s="33">
        <v>229.54376199391524</v>
      </c>
      <c r="J17" s="33">
        <v>254.72678439519848</v>
      </c>
      <c r="K17" s="33">
        <v>269.17316049931912</v>
      </c>
      <c r="L17" s="33">
        <v>270.40842240035619</v>
      </c>
      <c r="M17" s="33">
        <v>254.89236960694416</v>
      </c>
      <c r="N17" s="33">
        <v>213.68569737839388</v>
      </c>
      <c r="O17" s="33">
        <v>104.14568638840672</v>
      </c>
      <c r="P17" s="33">
        <v>154.44196960789208</v>
      </c>
      <c r="Q17" s="33">
        <v>276.82799999999997</v>
      </c>
    </row>
    <row r="18" spans="1:17" x14ac:dyDescent="0.35">
      <c r="A18" s="18" t="s">
        <v>28</v>
      </c>
      <c r="B18" s="33">
        <v>301.32302075569163</v>
      </c>
      <c r="C18" s="33">
        <v>241.04209851551954</v>
      </c>
      <c r="D18" s="33">
        <v>343.27999868108674</v>
      </c>
      <c r="E18" s="33">
        <v>398.12708109490927</v>
      </c>
      <c r="F18" s="33">
        <v>948.57546386596664</v>
      </c>
      <c r="G18" s="33">
        <v>845.86098899755495</v>
      </c>
      <c r="H18" s="33">
        <v>477.51075458224227</v>
      </c>
      <c r="I18" s="33">
        <v>527.99652468991337</v>
      </c>
      <c r="J18" s="33">
        <v>553.80081948291775</v>
      </c>
      <c r="K18" s="33">
        <v>645.85929868361336</v>
      </c>
      <c r="L18" s="33">
        <v>613.20853596081042</v>
      </c>
      <c r="M18" s="33">
        <v>568.39641449864178</v>
      </c>
      <c r="N18" s="33">
        <v>438.95357746185687</v>
      </c>
      <c r="O18" s="33">
        <v>290.44801957030415</v>
      </c>
      <c r="P18" s="33">
        <v>458.55524869904286</v>
      </c>
      <c r="Q18" s="33">
        <v>619.07899999999995</v>
      </c>
    </row>
    <row r="19" spans="1:17" x14ac:dyDescent="0.35">
      <c r="A19" s="18" t="s">
        <v>29</v>
      </c>
      <c r="B19" s="33">
        <v>55.687137008071254</v>
      </c>
      <c r="C19" s="33">
        <v>67.720709851551945</v>
      </c>
      <c r="D19" s="33">
        <v>74.099519915589539</v>
      </c>
      <c r="E19" s="33">
        <v>83.756015605014099</v>
      </c>
      <c r="F19" s="33">
        <v>100.51518004501126</v>
      </c>
      <c r="G19" s="33">
        <v>118.86064792176036</v>
      </c>
      <c r="H19" s="33">
        <v>130.75956081885263</v>
      </c>
      <c r="I19" s="33">
        <v>137.35559091972851</v>
      </c>
      <c r="J19" s="33">
        <v>169.49451889542934</v>
      </c>
      <c r="K19" s="33">
        <v>175.17764831514276</v>
      </c>
      <c r="L19" s="33">
        <v>162.44247341126695</v>
      </c>
      <c r="M19" s="33">
        <v>167.69308720769578</v>
      </c>
      <c r="N19" s="33">
        <v>167.83579751327954</v>
      </c>
      <c r="O19" s="33">
        <v>143.54165248952361</v>
      </c>
      <c r="P19" s="33">
        <v>154.52363291426772</v>
      </c>
      <c r="Q19" s="33">
        <v>181.11099999999999</v>
      </c>
    </row>
    <row r="20" spans="1:17" x14ac:dyDescent="0.35">
      <c r="A20" s="18" t="s">
        <v>30</v>
      </c>
      <c r="B20" s="33">
        <v>99.539952588366262</v>
      </c>
      <c r="C20" s="33">
        <v>132.54230499325234</v>
      </c>
      <c r="D20" s="33">
        <v>145.9187773674492</v>
      </c>
      <c r="E20" s="33">
        <v>165.92840624200568</v>
      </c>
      <c r="F20" s="33">
        <v>191.49015003750941</v>
      </c>
      <c r="G20" s="33">
        <v>223.74479462102684</v>
      </c>
      <c r="H20" s="33">
        <v>238.75912996905498</v>
      </c>
      <c r="I20" s="33">
        <v>250.33132693657848</v>
      </c>
      <c r="J20" s="33">
        <v>288.53520051939051</v>
      </c>
      <c r="K20" s="33">
        <v>299.71178676352781</v>
      </c>
      <c r="L20" s="33">
        <v>289.06497006123351</v>
      </c>
      <c r="M20" s="33">
        <v>295.08836230667032</v>
      </c>
      <c r="N20" s="33">
        <v>295.39131255286412</v>
      </c>
      <c r="O20" s="33">
        <v>260.39209994448112</v>
      </c>
      <c r="P20" s="33">
        <v>267.34070718755669</v>
      </c>
      <c r="Q20" s="33">
        <v>307.30200000000002</v>
      </c>
    </row>
    <row r="21" spans="1:17" x14ac:dyDescent="0.35">
      <c r="A21" s="18" t="s">
        <v>31</v>
      </c>
      <c r="B21" s="33">
        <v>53.264393688060125</v>
      </c>
      <c r="C21" s="33">
        <v>46.265275303643719</v>
      </c>
      <c r="D21" s="33">
        <v>47.834223160116061</v>
      </c>
      <c r="E21" s="33">
        <v>54.873008442056815</v>
      </c>
      <c r="F21" s="33">
        <v>54.586821705426367</v>
      </c>
      <c r="G21" s="33">
        <v>87.297242053789731</v>
      </c>
      <c r="H21" s="33">
        <v>101.97652106641276</v>
      </c>
      <c r="I21" s="33">
        <v>92.188171074186741</v>
      </c>
      <c r="J21" s="33">
        <v>85.232265499769156</v>
      </c>
      <c r="K21" s="33">
        <v>93.995512184176391</v>
      </c>
      <c r="L21" s="33">
        <v>107.96594898908926</v>
      </c>
      <c r="M21" s="33">
        <v>87.199282399248361</v>
      </c>
      <c r="N21" s="33">
        <v>45.849899865114331</v>
      </c>
      <c r="O21" s="33">
        <v>-39.39596610111689</v>
      </c>
      <c r="P21" s="33">
        <v>-8.1663306375645339E-2</v>
      </c>
      <c r="Q21" s="33">
        <v>95.716999999999999</v>
      </c>
    </row>
    <row r="22" spans="1:17" x14ac:dyDescent="0.35">
      <c r="A22" s="18" t="s">
        <v>32</v>
      </c>
      <c r="B22" s="33">
        <v>201.78306816732538</v>
      </c>
      <c r="C22" s="33">
        <v>108.4997935222672</v>
      </c>
      <c r="D22" s="33">
        <v>197.36122131363754</v>
      </c>
      <c r="E22" s="33">
        <v>232.19867485290359</v>
      </c>
      <c r="F22" s="33">
        <v>757.08531382845717</v>
      </c>
      <c r="G22" s="33">
        <v>622.11619437652814</v>
      </c>
      <c r="H22" s="33">
        <v>238.75162461318729</v>
      </c>
      <c r="I22" s="33">
        <v>277.66519775333489</v>
      </c>
      <c r="J22" s="33">
        <v>265.26561896352723</v>
      </c>
      <c r="K22" s="33">
        <v>346.14751192008555</v>
      </c>
      <c r="L22" s="33">
        <v>324.14356589957691</v>
      </c>
      <c r="M22" s="33">
        <v>273.30805219197146</v>
      </c>
      <c r="N22" s="33">
        <v>143.56226490899274</v>
      </c>
      <c r="O22" s="33">
        <v>30.055919625823037</v>
      </c>
      <c r="P22" s="33">
        <v>191.21454151148617</v>
      </c>
      <c r="Q22" s="33">
        <v>311.77699999999993</v>
      </c>
    </row>
    <row r="23" spans="1:17" x14ac:dyDescent="0.35">
      <c r="A23" s="18" t="s">
        <v>33</v>
      </c>
      <c r="B23" s="33">
        <v>48.888155446494729</v>
      </c>
      <c r="C23" s="33">
        <v>40.588564673676352</v>
      </c>
      <c r="D23" s="33">
        <v>39.229684871083634</v>
      </c>
      <c r="E23" s="33">
        <v>39.582626235199427</v>
      </c>
      <c r="F23" s="33">
        <v>35.194143911345328</v>
      </c>
      <c r="G23" s="33">
        <v>42.344846498061756</v>
      </c>
      <c r="H23" s="33">
        <v>43.816377864728906</v>
      </c>
      <c r="I23" s="33">
        <v>40.161479568602033</v>
      </c>
      <c r="J23" s="33">
        <v>33.460268303601197</v>
      </c>
      <c r="K23" s="33">
        <v>34.920090847770147</v>
      </c>
      <c r="L23" s="33">
        <v>39.926991929725872</v>
      </c>
      <c r="M23" s="33">
        <v>34.210236474992833</v>
      </c>
      <c r="N23" s="33">
        <v>21.456700391099872</v>
      </c>
      <c r="O23" s="33">
        <v>-37.827746368861966</v>
      </c>
      <c r="P23" s="33">
        <v>-5.2876369411098398E-2</v>
      </c>
      <c r="Q23" s="33">
        <v>34.576343433467713</v>
      </c>
    </row>
    <row r="24" spans="1:17" x14ac:dyDescent="0.35">
      <c r="A24" s="18" t="s">
        <v>34</v>
      </c>
      <c r="B24" s="33">
        <v>66.965699355220593</v>
      </c>
      <c r="C24" s="33">
        <v>45.012798258260027</v>
      </c>
      <c r="D24" s="33">
        <v>57.492782006501244</v>
      </c>
      <c r="E24" s="33">
        <v>58.322753180799047</v>
      </c>
      <c r="F24" s="33">
        <v>79.812871265183077</v>
      </c>
      <c r="G24" s="33">
        <v>73.548278318617008</v>
      </c>
      <c r="H24" s="33">
        <v>49.999214116562229</v>
      </c>
      <c r="I24" s="33">
        <v>52.588451773693897</v>
      </c>
      <c r="J24" s="33">
        <v>47.899101921012864</v>
      </c>
      <c r="K24" s="33">
        <v>53.594879353072933</v>
      </c>
      <c r="L24" s="33">
        <v>52.860250125463459</v>
      </c>
      <c r="M24" s="33">
        <v>48.084056341742553</v>
      </c>
      <c r="N24" s="33">
        <v>32.705568944011546</v>
      </c>
      <c r="O24" s="33">
        <v>10.348123450897855</v>
      </c>
      <c r="P24" s="33">
        <v>41.699346382791781</v>
      </c>
      <c r="Q24" s="33">
        <v>50.361423986276378</v>
      </c>
    </row>
    <row r="25" spans="1:17" x14ac:dyDescent="0.35">
      <c r="A25" s="18" t="s">
        <v>35</v>
      </c>
      <c r="B25" s="33"/>
      <c r="C25" s="33"/>
      <c r="D25" s="33"/>
      <c r="E25" s="33"/>
      <c r="F25" s="33"/>
      <c r="G25" s="33"/>
      <c r="H25" s="33"/>
      <c r="I25" s="33"/>
      <c r="J25" s="33"/>
      <c r="K25" s="33"/>
      <c r="L25" s="33"/>
      <c r="M25" s="33"/>
      <c r="N25" s="33"/>
      <c r="O25" s="33"/>
      <c r="P25" s="33"/>
      <c r="Q25" s="33"/>
    </row>
    <row r="26" spans="1:17" x14ac:dyDescent="0.35">
      <c r="A26" s="18" t="s">
        <v>36</v>
      </c>
      <c r="B26" s="33">
        <v>424.21290982465911</v>
      </c>
      <c r="C26" s="33">
        <v>446.97994601889332</v>
      </c>
      <c r="D26" s="33">
        <v>529.25792798733835</v>
      </c>
      <c r="E26" s="33">
        <v>504.09148759273489</v>
      </c>
      <c r="F26" s="33">
        <v>466.29156414103534</v>
      </c>
      <c r="G26" s="33">
        <v>482.94349388753045</v>
      </c>
      <c r="H26" s="33">
        <v>481.01575577243511</v>
      </c>
      <c r="I26" s="33">
        <v>539.28622747484201</v>
      </c>
      <c r="J26" s="33">
        <v>822.9072830101569</v>
      </c>
      <c r="K26" s="33">
        <v>794.81457557875638</v>
      </c>
      <c r="L26" s="33">
        <v>794.33461367178802</v>
      </c>
      <c r="M26" s="33">
        <v>809.72470427163194</v>
      </c>
      <c r="N26" s="33">
        <v>867.52825226977939</v>
      </c>
      <c r="O26" s="33">
        <v>896.78961603914058</v>
      </c>
      <c r="P26" s="33">
        <v>960.55513543788209</v>
      </c>
      <c r="Q26" s="33">
        <v>1010.516</v>
      </c>
    </row>
    <row r="27" spans="1:17" x14ac:dyDescent="0.35">
      <c r="A27" s="18" t="s">
        <v>37</v>
      </c>
      <c r="B27" s="33">
        <v>25.447187586974675</v>
      </c>
      <c r="C27" s="33">
        <v>24.397099865047231</v>
      </c>
      <c r="D27" s="33">
        <v>23.569180954893167</v>
      </c>
      <c r="E27" s="33">
        <v>22.591525965720137</v>
      </c>
      <c r="F27" s="33">
        <v>21.822901975493878</v>
      </c>
      <c r="G27" s="33">
        <v>21.084242053789726</v>
      </c>
      <c r="H27" s="33">
        <v>20.278220661747199</v>
      </c>
      <c r="I27" s="33">
        <v>0</v>
      </c>
      <c r="J27" s="33"/>
      <c r="K27" s="33"/>
      <c r="L27" s="33"/>
      <c r="M27" s="33"/>
      <c r="N27" s="33"/>
      <c r="O27" s="33"/>
      <c r="P27" s="33"/>
      <c r="Q27" s="33"/>
    </row>
    <row r="28" spans="1:17" x14ac:dyDescent="0.35">
      <c r="A28" s="18" t="s">
        <v>38</v>
      </c>
      <c r="B28" s="33">
        <v>45.788731499294634</v>
      </c>
      <c r="C28" s="33">
        <v>43.898043184885289</v>
      </c>
      <c r="D28" s="33">
        <v>42.407337114217881</v>
      </c>
      <c r="E28" s="33">
        <v>45.063406242005641</v>
      </c>
      <c r="F28" s="33">
        <v>569.84752188047025</v>
      </c>
      <c r="G28" s="33">
        <v>848.10046699266491</v>
      </c>
      <c r="H28" s="33">
        <v>755.33401094977387</v>
      </c>
      <c r="I28" s="33">
        <v>874.65681020360398</v>
      </c>
      <c r="J28" s="33">
        <v>605.8049399815327</v>
      </c>
      <c r="K28" s="33">
        <v>666.41653427144809</v>
      </c>
      <c r="L28" s="33">
        <v>660.78904475617901</v>
      </c>
      <c r="M28" s="33">
        <v>626.97387732749178</v>
      </c>
      <c r="N28" s="33">
        <v>548.38980760916559</v>
      </c>
      <c r="O28" s="33">
        <v>465.03564135290361</v>
      </c>
      <c r="P28" s="33">
        <v>445.25154786150716</v>
      </c>
      <c r="Q28" s="33">
        <v>382.17500000000001</v>
      </c>
    </row>
    <row r="29" spans="1:17" x14ac:dyDescent="0.35">
      <c r="A29" s="18" t="s">
        <v>39</v>
      </c>
      <c r="B29" s="33">
        <v>274.9361007514612</v>
      </c>
      <c r="C29" s="33">
        <v>322.1307908232119</v>
      </c>
      <c r="D29" s="33">
        <v>364.11563703508301</v>
      </c>
      <c r="E29" s="33">
        <v>431.67627014581745</v>
      </c>
      <c r="F29" s="33">
        <v>500.90307826956752</v>
      </c>
      <c r="G29" s="33">
        <v>696.9260660146698</v>
      </c>
      <c r="H29" s="33">
        <v>877.61001785289204</v>
      </c>
      <c r="I29" s="33">
        <v>1055.8467013807629</v>
      </c>
      <c r="J29" s="33">
        <v>1176.4332314254384</v>
      </c>
      <c r="K29" s="33">
        <v>1199.9026133893162</v>
      </c>
      <c r="L29" s="33">
        <v>1147.1661489645958</v>
      </c>
      <c r="M29" s="33">
        <v>1107.9245733544208</v>
      </c>
      <c r="N29" s="33">
        <v>1086.9549611110192</v>
      </c>
      <c r="O29" s="33">
        <v>1067.6352576788747</v>
      </c>
      <c r="P29" s="33">
        <v>1036.5246011001527</v>
      </c>
      <c r="Q29" s="33">
        <v>954.15300000000002</v>
      </c>
    </row>
    <row r="30" spans="1:17" x14ac:dyDescent="0.35">
      <c r="A30" s="18" t="s">
        <v>40</v>
      </c>
      <c r="B30" s="33">
        <v>467.32120624896942</v>
      </c>
      <c r="C30" s="33">
        <v>569.17252496626179</v>
      </c>
      <c r="D30" s="33">
        <v>579.47221841202838</v>
      </c>
      <c r="E30" s="33">
        <v>642.53633793809172</v>
      </c>
      <c r="F30" s="33">
        <v>799.88222305576403</v>
      </c>
      <c r="G30" s="33">
        <v>1032.5034278728606</v>
      </c>
      <c r="H30" s="33">
        <v>1281.3106010473696</v>
      </c>
      <c r="I30" s="33">
        <v>1521.4325684530775</v>
      </c>
      <c r="J30" s="33">
        <v>1703.5582770960293</v>
      </c>
      <c r="K30" s="33">
        <v>1672.8165305369475</v>
      </c>
      <c r="L30" s="33">
        <v>1617.1136261411712</v>
      </c>
      <c r="M30" s="33">
        <v>1565.4336574478459</v>
      </c>
      <c r="N30" s="33">
        <v>1536.5637472858225</v>
      </c>
      <c r="O30" s="33">
        <v>1516.6106797314469</v>
      </c>
      <c r="P30" s="33">
        <v>1443.5387722714349</v>
      </c>
      <c r="Q30" s="33">
        <v>1343.671</v>
      </c>
    </row>
    <row r="31" spans="1:17" x14ac:dyDescent="0.35">
      <c r="A31" s="18" t="s">
        <v>41</v>
      </c>
      <c r="B31" s="33"/>
      <c r="C31" s="33"/>
      <c r="D31" s="33"/>
      <c r="E31" s="33"/>
      <c r="F31" s="33"/>
      <c r="G31" s="33"/>
      <c r="H31" s="33"/>
      <c r="I31" s="33"/>
      <c r="J31" s="33"/>
      <c r="K31" s="33"/>
      <c r="L31" s="33"/>
      <c r="M31" s="33"/>
      <c r="N31" s="33"/>
      <c r="O31" s="33"/>
      <c r="P31" s="33"/>
      <c r="Q31" s="33"/>
    </row>
    <row r="32" spans="1:17" x14ac:dyDescent="0.35">
      <c r="A32" s="18" t="s">
        <v>42</v>
      </c>
      <c r="B32" s="33">
        <v>663.77538686334549</v>
      </c>
      <c r="C32" s="33">
        <v>645.43597840755729</v>
      </c>
      <c r="D32" s="33">
        <v>629.48828541281978</v>
      </c>
      <c r="E32" s="33">
        <v>609.59344333589172</v>
      </c>
      <c r="F32" s="33">
        <v>593.20658164541146</v>
      </c>
      <c r="G32" s="33">
        <v>578.09368459657696</v>
      </c>
      <c r="H32" s="33">
        <v>562.20369197810044</v>
      </c>
      <c r="I32" s="33">
        <v>553.25938684764799</v>
      </c>
      <c r="J32" s="33">
        <v>713.99583102493068</v>
      </c>
      <c r="K32" s="33">
        <v>541.65501021334546</v>
      </c>
      <c r="L32" s="33">
        <v>532.7395201514139</v>
      </c>
      <c r="M32" s="33">
        <v>531.9821259583789</v>
      </c>
      <c r="N32" s="33">
        <v>532.82928231733683</v>
      </c>
      <c r="O32" s="33">
        <v>536.63040523292921</v>
      </c>
      <c r="P32" s="33">
        <v>520.37557230142568</v>
      </c>
      <c r="Q32" s="33">
        <v>464.16300000000001</v>
      </c>
    </row>
    <row r="33" spans="1:17" x14ac:dyDescent="0.35">
      <c r="A33" s="18" t="s">
        <v>43</v>
      </c>
      <c r="B33" s="33"/>
      <c r="C33" s="33"/>
      <c r="D33" s="33"/>
      <c r="E33" s="33"/>
      <c r="F33" s="33"/>
      <c r="G33" s="33"/>
      <c r="H33" s="33"/>
      <c r="I33" s="33">
        <v>19.691799672361338</v>
      </c>
      <c r="J33" s="33">
        <v>19.182205678670357</v>
      </c>
      <c r="K33" s="33">
        <v>18.622689514298688</v>
      </c>
      <c r="L33" s="33">
        <v>18.03736918281006</v>
      </c>
      <c r="M33" s="33">
        <v>17.515899233296825</v>
      </c>
      <c r="N33" s="33">
        <v>17.058870514483353</v>
      </c>
      <c r="O33" s="33">
        <v>16.564260795575407</v>
      </c>
      <c r="P33" s="33">
        <v>15.646200610997965</v>
      </c>
      <c r="Q33" s="33">
        <v>14.42</v>
      </c>
    </row>
    <row r="34" spans="1:17" x14ac:dyDescent="0.35">
      <c r="A34" s="18" t="s">
        <v>44</v>
      </c>
      <c r="B34" s="33">
        <v>35.761203729473984</v>
      </c>
      <c r="C34" s="33">
        <v>11.368103913630229</v>
      </c>
      <c r="D34" s="33">
        <v>15.862032445265099</v>
      </c>
      <c r="E34" s="33">
        <v>13.100530826298288</v>
      </c>
      <c r="F34" s="33">
        <v>27.110753938484624</v>
      </c>
      <c r="G34" s="33">
        <v>7.4880537897310502</v>
      </c>
      <c r="H34" s="33">
        <v>0</v>
      </c>
      <c r="I34" s="33">
        <v>226.01665223496371</v>
      </c>
      <c r="J34" s="33">
        <v>142.7331754385965</v>
      </c>
      <c r="K34" s="33">
        <v>234.08246028143444</v>
      </c>
      <c r="L34" s="33">
        <v>207.04419171676685</v>
      </c>
      <c r="M34" s="33">
        <v>324.98347426067909</v>
      </c>
      <c r="N34" s="33">
        <v>411.28269995676607</v>
      </c>
      <c r="O34" s="33">
        <v>201.20468304616037</v>
      </c>
      <c r="P34" s="33">
        <v>396.62513849287177</v>
      </c>
      <c r="Q34" s="33">
        <v>387.70800000000003</v>
      </c>
    </row>
    <row r="35" spans="1:17" x14ac:dyDescent="0.35">
      <c r="A35" s="18" t="s">
        <v>45</v>
      </c>
      <c r="B35" s="33">
        <v>300.38328833843588</v>
      </c>
      <c r="C35" s="33">
        <v>346.52789068825911</v>
      </c>
      <c r="D35" s="33">
        <v>387.68481798997618</v>
      </c>
      <c r="E35" s="33">
        <v>454.26779611153756</v>
      </c>
      <c r="F35" s="33">
        <v>522.72598024506135</v>
      </c>
      <c r="G35" s="33">
        <v>718.01030806845949</v>
      </c>
      <c r="H35" s="33">
        <v>897.88823851463928</v>
      </c>
      <c r="I35" s="33">
        <v>1075.5385010531243</v>
      </c>
      <c r="J35" s="33">
        <v>1195.6154371041089</v>
      </c>
      <c r="K35" s="33">
        <v>1218.5253029036148</v>
      </c>
      <c r="L35" s="33">
        <v>1165.2035181474059</v>
      </c>
      <c r="M35" s="33">
        <v>1125.4404725877175</v>
      </c>
      <c r="N35" s="33">
        <v>1104.0138316255025</v>
      </c>
      <c r="O35" s="33">
        <v>1084.1995184744501</v>
      </c>
      <c r="P35" s="33">
        <v>1052.1708017111507</v>
      </c>
      <c r="Q35" s="33">
        <v>968.57299999999998</v>
      </c>
    </row>
    <row r="36" spans="1:17" x14ac:dyDescent="0.35">
      <c r="A36" s="18" t="s">
        <v>46</v>
      </c>
      <c r="B36" s="33">
        <v>973.08405130239714</v>
      </c>
      <c r="C36" s="33">
        <v>1071.4186180836707</v>
      </c>
      <c r="D36" s="33">
        <v>1166.9995159588498</v>
      </c>
      <c r="E36" s="33">
        <v>1204.7917625991306</v>
      </c>
      <c r="F36" s="33">
        <v>1863.1320630157541</v>
      </c>
      <c r="G36" s="33">
        <v>2371.0354425427872</v>
      </c>
      <c r="H36" s="33">
        <v>2517.6603677695784</v>
      </c>
      <c r="I36" s="33">
        <v>3161.3922583664871</v>
      </c>
      <c r="J36" s="33">
        <v>3275.003675526315</v>
      </c>
      <c r="K36" s="33">
        <v>3368.1301006685867</v>
      </c>
      <c r="L36" s="33">
        <v>3279.2814762859048</v>
      </c>
      <c r="M36" s="33">
        <v>3327.1157133076485</v>
      </c>
      <c r="N36" s="33">
        <v>3363.7645071215334</v>
      </c>
      <c r="O36" s="33">
        <v>3079.6406201696518</v>
      </c>
      <c r="P36" s="33">
        <v>3245.9705940636959</v>
      </c>
      <c r="Q36" s="33">
        <v>3124.07</v>
      </c>
    </row>
    <row r="37" spans="1:17" x14ac:dyDescent="0.35">
      <c r="A37" s="18" t="s">
        <v>47</v>
      </c>
      <c r="B37" s="33">
        <v>300.38328833843588</v>
      </c>
      <c r="C37" s="33">
        <v>346.52789068825911</v>
      </c>
      <c r="D37" s="33">
        <v>387.68481798997618</v>
      </c>
      <c r="E37" s="33">
        <v>454.26779611153756</v>
      </c>
      <c r="F37" s="33">
        <v>522.72598024506135</v>
      </c>
      <c r="G37" s="33">
        <v>718.01030806845949</v>
      </c>
      <c r="H37" s="33">
        <v>897.88823851463928</v>
      </c>
      <c r="I37" s="33">
        <v>1075.5385010531243</v>
      </c>
      <c r="J37" s="33">
        <v>1195.6154371041089</v>
      </c>
      <c r="K37" s="33">
        <v>1218.5253029036148</v>
      </c>
      <c r="L37" s="33">
        <v>1165.2035181474059</v>
      </c>
      <c r="M37" s="33">
        <v>1125.4404725877175</v>
      </c>
      <c r="N37" s="33">
        <v>1104.0138316255025</v>
      </c>
      <c r="O37" s="33">
        <v>1084.1995184744501</v>
      </c>
      <c r="P37" s="33">
        <v>1052.1708017111507</v>
      </c>
      <c r="Q37" s="33">
        <v>968.57299999999998</v>
      </c>
    </row>
    <row r="38" spans="1:17" x14ac:dyDescent="0.35">
      <c r="A38" s="18" t="s">
        <v>48</v>
      </c>
      <c r="B38" s="33">
        <v>1636.8594381657426</v>
      </c>
      <c r="C38" s="33">
        <v>1716.854596491228</v>
      </c>
      <c r="D38" s="33">
        <v>1796.4878013716695</v>
      </c>
      <c r="E38" s="33">
        <v>1814.3852059350224</v>
      </c>
      <c r="F38" s="33">
        <v>2456.3386446611657</v>
      </c>
      <c r="G38" s="33">
        <v>2949.1291271393643</v>
      </c>
      <c r="H38" s="33">
        <v>3079.8640597476788</v>
      </c>
      <c r="I38" s="33">
        <v>3714.651645214135</v>
      </c>
      <c r="J38" s="33">
        <v>3988.9995065512458</v>
      </c>
      <c r="K38" s="33">
        <v>3909.7851108819323</v>
      </c>
      <c r="L38" s="33">
        <v>3812.0209964373184</v>
      </c>
      <c r="M38" s="33">
        <v>3859.0978392660272</v>
      </c>
      <c r="N38" s="33">
        <v>3896.5937894388703</v>
      </c>
      <c r="O38" s="33">
        <v>3616.271025402581</v>
      </c>
      <c r="P38" s="33">
        <v>3766.3461663651215</v>
      </c>
      <c r="Q38" s="33">
        <v>3588.2330000000002</v>
      </c>
    </row>
    <row r="39" spans="1:17" x14ac:dyDescent="0.35">
      <c r="A39" s="18" t="s">
        <v>49</v>
      </c>
      <c r="B39" s="33">
        <v>2.9946063972807937</v>
      </c>
      <c r="C39" s="33">
        <v>20.792366465564204</v>
      </c>
      <c r="D39" s="33">
        <v>17.099421041234834</v>
      </c>
      <c r="E39" s="33">
        <v>22.335395757749396</v>
      </c>
      <c r="F39" s="33">
        <v>33.307327846401655</v>
      </c>
      <c r="G39" s="33">
        <v>37.484325850096553</v>
      </c>
      <c r="H39" s="33">
        <v>28.093747233411285</v>
      </c>
      <c r="I39" s="33">
        <v>22.858895909122261</v>
      </c>
      <c r="J39" s="33">
        <v>16.791940973669291</v>
      </c>
      <c r="K39" s="33">
        <v>5.9982910881805669</v>
      </c>
      <c r="L39" s="33">
        <v>3.6160956247943439</v>
      </c>
      <c r="M39" s="33">
        <v>4.6458079087540769</v>
      </c>
      <c r="N39" s="33">
        <v>5.2162080694287747</v>
      </c>
      <c r="O39" s="33">
        <v>6.2289645893660497</v>
      </c>
      <c r="P39" s="33">
        <v>7.3646188234639558</v>
      </c>
      <c r="Q39" s="33">
        <v>4.8050623694987031</v>
      </c>
    </row>
    <row r="40" spans="1:17" x14ac:dyDescent="0.35">
      <c r="A40" s="18" t="s">
        <v>50</v>
      </c>
      <c r="B40" s="33">
        <v>8.7827094350125243</v>
      </c>
      <c r="C40" s="33">
        <v>67.254071524966264</v>
      </c>
      <c r="D40" s="33">
        <v>62.773061197573185</v>
      </c>
      <c r="E40" s="33">
        <v>94.026724226144822</v>
      </c>
      <c r="F40" s="33">
        <v>162.70526006501626</v>
      </c>
      <c r="G40" s="33">
        <v>232.54081662591682</v>
      </c>
      <c r="H40" s="33">
        <v>226.98322661271123</v>
      </c>
      <c r="I40" s="33">
        <v>225.55178212029017</v>
      </c>
      <c r="J40" s="33">
        <v>190.68541435826407</v>
      </c>
      <c r="K40" s="33">
        <v>72.403594432009839</v>
      </c>
      <c r="L40" s="33">
        <v>43.098956802493873</v>
      </c>
      <c r="M40" s="33">
        <v>53.209459841486172</v>
      </c>
      <c r="N40" s="33">
        <v>58.146487660298561</v>
      </c>
      <c r="O40" s="33">
        <v>68.151517358753296</v>
      </c>
      <c r="P40" s="33">
        <v>78.667765369642964</v>
      </c>
      <c r="Q40" s="33">
        <v>48.548999999999999</v>
      </c>
    </row>
    <row r="41" spans="1:17" x14ac:dyDescent="0.35">
      <c r="A41" s="18" t="s">
        <v>51</v>
      </c>
      <c r="B41" s="33">
        <v>4.0188210152227484</v>
      </c>
      <c r="C41" s="33">
        <v>22.133224301893293</v>
      </c>
      <c r="D41" s="33">
        <v>12.296407110385639</v>
      </c>
      <c r="E41" s="33">
        <v>9.1910177532682606</v>
      </c>
      <c r="F41" s="33">
        <v>14.273354434495714</v>
      </c>
      <c r="G41" s="33">
        <v>14.120008674338886</v>
      </c>
      <c r="H41" s="33">
        <v>13.986356586701259</v>
      </c>
      <c r="I41" s="33">
        <v>12.307175749348136</v>
      </c>
      <c r="J41" s="33">
        <v>8.7305946198876683</v>
      </c>
      <c r="K41" s="33">
        <v>2.7092581281700032</v>
      </c>
      <c r="L41" s="33">
        <v>2.4135292248955142</v>
      </c>
      <c r="M41" s="33">
        <v>2.3980795193479643</v>
      </c>
      <c r="N41" s="33">
        <v>3.1037097098093445</v>
      </c>
      <c r="O41" s="33">
        <v>3.3432870714163809</v>
      </c>
      <c r="P41" s="33">
        <v>3.6665215248992031</v>
      </c>
      <c r="Q41" s="33">
        <v>4.3396269759664232</v>
      </c>
    </row>
    <row r="42" spans="1:17" x14ac:dyDescent="0.35">
      <c r="A42" s="18" t="s">
        <v>52</v>
      </c>
      <c r="B42" s="33">
        <v>36.610954634010582</v>
      </c>
      <c r="C42" s="33">
        <v>226.25718083670711</v>
      </c>
      <c r="D42" s="33">
        <v>137.622503297283</v>
      </c>
      <c r="E42" s="33">
        <v>108.99587874136611</v>
      </c>
      <c r="F42" s="33">
        <v>218.94782070517633</v>
      </c>
      <c r="G42" s="33">
        <v>298.93240953545228</v>
      </c>
      <c r="H42" s="33">
        <v>341.87521423470599</v>
      </c>
      <c r="I42" s="33">
        <v>349.46549379826814</v>
      </c>
      <c r="J42" s="33">
        <v>280.96781855955675</v>
      </c>
      <c r="K42" s="33">
        <v>89.989820898383627</v>
      </c>
      <c r="L42" s="33">
        <v>80.218610554442208</v>
      </c>
      <c r="M42" s="33">
        <v>79.213328985211263</v>
      </c>
      <c r="N42" s="33">
        <v>103.83274953658669</v>
      </c>
      <c r="O42" s="33">
        <v>107.7107652898532</v>
      </c>
      <c r="P42" s="33">
        <v>115.96494837565176</v>
      </c>
      <c r="Q42" s="33">
        <v>138.21799999999999</v>
      </c>
    </row>
    <row r="43" spans="1:17" x14ac:dyDescent="0.35">
      <c r="A43" s="18" t="s">
        <v>53</v>
      </c>
      <c r="B43" s="33">
        <v>18.16135388126046</v>
      </c>
      <c r="C43" s="33">
        <v>14.303439731325025</v>
      </c>
      <c r="D43" s="33">
        <v>13.030072237847671</v>
      </c>
      <c r="E43" s="33">
        <v>13.034702315311254</v>
      </c>
      <c r="F43" s="33">
        <v>11.174446148263362</v>
      </c>
      <c r="G43" s="33">
        <v>14.071844738650965</v>
      </c>
      <c r="H43" s="33">
        <v>12.621648962064777</v>
      </c>
      <c r="I43" s="33">
        <v>9.3429534753723438</v>
      </c>
      <c r="J43" s="33">
        <v>7.5056352691728891</v>
      </c>
      <c r="K43" s="33">
        <v>7.7870780792900804</v>
      </c>
      <c r="L43" s="33">
        <v>9.0585764652109635</v>
      </c>
      <c r="M43" s="33">
        <v>7.6135167884612223</v>
      </c>
      <c r="N43" s="33">
        <v>4.1131051467139068</v>
      </c>
      <c r="O43" s="33">
        <v>-3.6007426880306141</v>
      </c>
      <c r="P43" s="33">
        <v>-7.6450515721965947E-3</v>
      </c>
      <c r="Q43" s="33">
        <v>9.4734423947209496</v>
      </c>
    </row>
    <row r="44" spans="1:17" x14ac:dyDescent="0.35">
      <c r="A44" s="18" t="s">
        <v>158</v>
      </c>
      <c r="B44" s="33">
        <v>22.149928702313588</v>
      </c>
      <c r="C44" s="33">
        <v>10.613807958964221</v>
      </c>
      <c r="D44" s="33">
        <v>17.633990567902408</v>
      </c>
      <c r="E44" s="33">
        <v>19.580026029447037</v>
      </c>
      <c r="F44" s="33">
        <v>49.35489646172811</v>
      </c>
      <c r="G44" s="33">
        <v>29.385525894279084</v>
      </c>
      <c r="H44" s="33">
        <v>9.7674976671511153</v>
      </c>
      <c r="I44" s="33">
        <v>9.7785745627877283</v>
      </c>
      <c r="J44" s="33">
        <v>8.2426756118805677</v>
      </c>
      <c r="K44" s="33">
        <v>10.421211542072971</v>
      </c>
      <c r="L44" s="33">
        <v>9.7524746932574669</v>
      </c>
      <c r="M44" s="33">
        <v>8.2740423970417147</v>
      </c>
      <c r="N44" s="33">
        <v>4.2912818696307209</v>
      </c>
      <c r="O44" s="33">
        <v>0.93292037461746802</v>
      </c>
      <c r="P44" s="33">
        <v>6.0457253863857963</v>
      </c>
      <c r="Q44" s="33">
        <v>9.7888544161099382</v>
      </c>
    </row>
    <row r="45" spans="1:17" x14ac:dyDescent="0.35">
      <c r="A45" s="18"/>
      <c r="B45" s="33"/>
      <c r="C45" s="33"/>
      <c r="D45" s="33"/>
      <c r="E45" s="33"/>
      <c r="F45" s="33"/>
      <c r="G45" s="33"/>
      <c r="H45" s="33"/>
      <c r="I45" s="33"/>
      <c r="J45" s="33"/>
      <c r="K45" s="33"/>
      <c r="L45" s="33"/>
      <c r="M45" s="33"/>
      <c r="N45" s="33"/>
      <c r="O45" s="33"/>
      <c r="P45" s="33"/>
      <c r="Q45" s="33"/>
    </row>
    <row r="46" spans="1:17" x14ac:dyDescent="0.35">
      <c r="A46" s="120" t="s">
        <v>381</v>
      </c>
      <c r="B46" s="33"/>
      <c r="C46" s="33"/>
      <c r="D46" s="33"/>
      <c r="E46" s="33"/>
      <c r="F46" s="33"/>
      <c r="G46" s="33"/>
      <c r="H46" s="33"/>
      <c r="I46" s="33"/>
      <c r="J46" s="33"/>
      <c r="K46" s="33"/>
      <c r="L46" s="33"/>
      <c r="M46" s="33"/>
      <c r="N46" s="33"/>
      <c r="O46" s="33"/>
      <c r="P46" s="33"/>
      <c r="Q46" s="33"/>
    </row>
    <row r="47" spans="1:17" x14ac:dyDescent="0.35">
      <c r="A47" s="18" t="s">
        <v>20</v>
      </c>
      <c r="B47" s="41">
        <v>95.000183698207977</v>
      </c>
      <c r="C47" s="41">
        <v>104</v>
      </c>
      <c r="D47" s="41">
        <v>105</v>
      </c>
      <c r="E47" s="41">
        <v>108</v>
      </c>
      <c r="F47" s="41">
        <v>139</v>
      </c>
      <c r="G47" s="41">
        <v>154</v>
      </c>
      <c r="H47" s="41">
        <v>176</v>
      </c>
      <c r="I47" s="41">
        <v>184</v>
      </c>
      <c r="J47" s="41">
        <v>210.65119518837173</v>
      </c>
      <c r="K47" s="41">
        <v>201.28947641857252</v>
      </c>
      <c r="L47" s="41">
        <v>175</v>
      </c>
      <c r="M47" s="41">
        <v>167.49860448346607</v>
      </c>
      <c r="N47" s="41">
        <v>153.0338491613627</v>
      </c>
      <c r="O47" s="41">
        <v>144.62128647081076</v>
      </c>
      <c r="P47" s="41">
        <v>160.72477854560188</v>
      </c>
      <c r="Q47" s="41">
        <v>165</v>
      </c>
    </row>
    <row r="48" spans="1:17" x14ac:dyDescent="0.35">
      <c r="A48" s="18" t="s">
        <v>21</v>
      </c>
      <c r="B48" s="41">
        <v>91.674816301791978</v>
      </c>
      <c r="C48" s="41">
        <v>102</v>
      </c>
      <c r="D48" s="41">
        <v>87</v>
      </c>
      <c r="E48" s="41">
        <v>87</v>
      </c>
      <c r="F48" s="41">
        <v>92</v>
      </c>
      <c r="G48" s="41">
        <v>102</v>
      </c>
      <c r="H48" s="41">
        <v>109</v>
      </c>
      <c r="I48" s="41">
        <v>121</v>
      </c>
      <c r="J48" s="41">
        <v>128.43213814496158</v>
      </c>
      <c r="K48" s="41">
        <v>131.37719024809417</v>
      </c>
      <c r="L48" s="41">
        <v>125</v>
      </c>
      <c r="M48" s="41">
        <v>132.00139551653393</v>
      </c>
      <c r="N48" s="41">
        <v>125.95615083863721</v>
      </c>
      <c r="O48" s="41">
        <v>102.84538019585594</v>
      </c>
      <c r="P48" s="41">
        <v>116.77522145439816</v>
      </c>
      <c r="Q48" s="41">
        <v>145</v>
      </c>
    </row>
    <row r="49" spans="1:17" x14ac:dyDescent="0.35">
      <c r="A49" s="18"/>
      <c r="B49" s="35"/>
      <c r="C49" s="35"/>
      <c r="D49" s="35"/>
      <c r="E49" s="35"/>
      <c r="F49" s="35"/>
      <c r="G49" s="35"/>
      <c r="H49" s="35"/>
      <c r="I49" s="35"/>
      <c r="J49" s="35"/>
      <c r="K49" s="35"/>
      <c r="L49" s="35"/>
      <c r="M49" s="35"/>
      <c r="N49" s="35"/>
      <c r="O49" s="35"/>
      <c r="P49" s="35"/>
      <c r="Q49" s="18"/>
    </row>
    <row r="50" spans="1:17" x14ac:dyDescent="0.35">
      <c r="A50" s="18" t="s">
        <v>160</v>
      </c>
      <c r="B50" s="35"/>
      <c r="C50" s="35"/>
      <c r="D50" s="35"/>
      <c r="E50" s="35"/>
      <c r="F50" s="35"/>
      <c r="G50" s="35"/>
      <c r="H50" s="35"/>
      <c r="I50" s="35"/>
      <c r="J50" s="35"/>
      <c r="K50" s="35"/>
      <c r="L50" s="35"/>
      <c r="M50" s="35"/>
      <c r="N50" s="35"/>
      <c r="O50" s="35"/>
      <c r="P50" s="35"/>
      <c r="Q50" s="18"/>
    </row>
    <row r="51" spans="1:17" x14ac:dyDescent="0.35">
      <c r="A51" s="18"/>
      <c r="B51" s="35"/>
      <c r="C51" s="35"/>
      <c r="D51" s="35"/>
      <c r="E51" s="35"/>
      <c r="F51" s="35"/>
      <c r="G51" s="35"/>
      <c r="H51" s="35"/>
      <c r="I51" s="35"/>
      <c r="J51" s="35"/>
      <c r="K51" s="35"/>
      <c r="L51" s="35"/>
      <c r="M51" s="35"/>
      <c r="N51" s="35"/>
      <c r="O51" s="35"/>
      <c r="P51" s="35"/>
      <c r="Q51" s="18"/>
    </row>
    <row r="52" spans="1:17" ht="15.5" x14ac:dyDescent="0.35">
      <c r="A52" s="42" t="s">
        <v>164</v>
      </c>
      <c r="B52" s="35"/>
      <c r="C52" s="35"/>
      <c r="D52" s="35"/>
      <c r="E52" s="35"/>
      <c r="F52" s="35"/>
      <c r="G52" s="35"/>
      <c r="H52" s="35"/>
      <c r="I52" s="35"/>
      <c r="J52" s="35"/>
      <c r="K52" s="35"/>
      <c r="L52" s="35"/>
      <c r="M52" s="35"/>
      <c r="N52" s="35"/>
      <c r="O52" s="35"/>
      <c r="P52" s="35"/>
      <c r="Q52" s="18"/>
    </row>
    <row r="53" spans="1:17" ht="15" thickBot="1" x14ac:dyDescent="0.4">
      <c r="A53" s="18"/>
      <c r="B53" s="35" t="s">
        <v>221</v>
      </c>
      <c r="C53" s="35" t="s">
        <v>222</v>
      </c>
      <c r="D53" s="35" t="s">
        <v>223</v>
      </c>
      <c r="E53" s="35" t="s">
        <v>224</v>
      </c>
      <c r="F53" s="35" t="s">
        <v>225</v>
      </c>
      <c r="G53" s="35" t="s">
        <v>226</v>
      </c>
      <c r="H53" s="35" t="s">
        <v>57</v>
      </c>
      <c r="I53" s="35" t="s">
        <v>58</v>
      </c>
      <c r="J53" s="35" t="s">
        <v>59</v>
      </c>
      <c r="K53" s="35" t="s">
        <v>60</v>
      </c>
      <c r="L53" s="35" t="s">
        <v>61</v>
      </c>
      <c r="M53" s="35" t="s">
        <v>62</v>
      </c>
      <c r="N53" s="35" t="s">
        <v>63</v>
      </c>
      <c r="O53" s="35" t="s">
        <v>13</v>
      </c>
      <c r="P53" s="35" t="s">
        <v>14</v>
      </c>
      <c r="Q53" s="18" t="s">
        <v>159</v>
      </c>
    </row>
    <row r="54" spans="1:17" x14ac:dyDescent="0.35">
      <c r="A54" s="36" t="s">
        <v>252</v>
      </c>
      <c r="B54" s="35"/>
      <c r="C54" s="35"/>
      <c r="D54" s="35"/>
      <c r="E54" s="35"/>
      <c r="F54" s="35"/>
      <c r="G54" s="35"/>
      <c r="H54" s="35"/>
      <c r="I54" s="35"/>
      <c r="J54" s="35"/>
      <c r="K54" s="35"/>
      <c r="L54" s="35"/>
      <c r="M54" s="35"/>
      <c r="N54" s="35"/>
      <c r="O54" s="35"/>
      <c r="P54" s="35"/>
      <c r="Q54" s="18"/>
    </row>
    <row r="55" spans="1:17" x14ac:dyDescent="0.35">
      <c r="A55" s="152" t="s">
        <v>230</v>
      </c>
      <c r="B55" s="35"/>
      <c r="C55" s="35"/>
      <c r="D55" s="35"/>
      <c r="E55" s="35"/>
      <c r="F55" s="35"/>
      <c r="G55" s="35"/>
      <c r="H55" s="35"/>
      <c r="I55" s="35"/>
      <c r="J55" s="35"/>
      <c r="K55" s="35"/>
      <c r="L55" s="35"/>
      <c r="M55" s="35"/>
      <c r="N55" s="35"/>
      <c r="O55" s="35"/>
      <c r="P55" s="35"/>
      <c r="Q55" s="18"/>
    </row>
    <row r="56" spans="1:17" x14ac:dyDescent="0.35">
      <c r="A56" s="153" t="s">
        <v>231</v>
      </c>
      <c r="B56" s="35"/>
      <c r="C56" s="35"/>
      <c r="D56" s="35"/>
      <c r="E56" s="35"/>
      <c r="F56" s="35"/>
      <c r="G56" s="35"/>
      <c r="H56" s="35"/>
      <c r="I56" s="35"/>
      <c r="J56" s="33">
        <v>32.545454545454547</v>
      </c>
      <c r="K56" s="33">
        <v>37.700000000000003</v>
      </c>
      <c r="L56" s="33">
        <v>34.9</v>
      </c>
      <c r="M56" s="33">
        <v>35.200000000000003</v>
      </c>
      <c r="N56" s="33"/>
      <c r="O56" s="33"/>
      <c r="P56" s="33"/>
      <c r="Q56" s="37">
        <v>61.571428571428569</v>
      </c>
    </row>
    <row r="57" spans="1:17" x14ac:dyDescent="0.35">
      <c r="A57" s="153" t="s">
        <v>232</v>
      </c>
      <c r="B57" s="35"/>
      <c r="C57" s="35"/>
      <c r="D57" s="35"/>
      <c r="E57" s="35"/>
      <c r="F57" s="35"/>
      <c r="G57" s="35"/>
      <c r="H57" s="35"/>
      <c r="I57" s="35"/>
      <c r="J57" s="33">
        <v>34.545454545454547</v>
      </c>
      <c r="K57" s="33">
        <v>38.200000000000003</v>
      </c>
      <c r="L57" s="33">
        <v>38.299999999999997</v>
      </c>
      <c r="M57" s="33">
        <v>35.799999999999997</v>
      </c>
      <c r="N57" s="33"/>
      <c r="O57" s="33"/>
      <c r="P57" s="33"/>
      <c r="Q57" s="37">
        <v>75.285714285714292</v>
      </c>
    </row>
    <row r="58" spans="1:17" x14ac:dyDescent="0.35">
      <c r="A58" s="156" t="s">
        <v>233</v>
      </c>
      <c r="B58" s="35"/>
      <c r="C58" s="35"/>
      <c r="D58" s="35"/>
      <c r="E58" s="35"/>
      <c r="F58" s="35"/>
      <c r="G58" s="35"/>
      <c r="H58" s="35"/>
      <c r="I58" s="35"/>
      <c r="J58" s="33"/>
      <c r="K58" s="33"/>
      <c r="L58" s="33"/>
      <c r="M58" s="33"/>
      <c r="N58" s="33"/>
      <c r="O58" s="33"/>
      <c r="P58" s="33"/>
      <c r="Q58" s="37"/>
    </row>
    <row r="59" spans="1:17" ht="24" x14ac:dyDescent="0.35">
      <c r="A59" s="154" t="s">
        <v>189</v>
      </c>
      <c r="B59" s="35"/>
      <c r="C59" s="35"/>
      <c r="D59" s="35"/>
      <c r="E59" s="35"/>
      <c r="F59" s="35"/>
      <c r="G59" s="35"/>
      <c r="H59" s="35"/>
      <c r="I59" s="35"/>
      <c r="J59" s="33">
        <v>10.555555555555555</v>
      </c>
      <c r="K59" s="33">
        <v>9.0952380952380949</v>
      </c>
      <c r="L59" s="33">
        <v>9.1190476190476186</v>
      </c>
      <c r="M59" s="33">
        <v>8.5238095238095237</v>
      </c>
      <c r="N59" s="33"/>
      <c r="O59" s="33"/>
      <c r="P59" s="33"/>
      <c r="Q59" s="37">
        <v>12.547619047619047</v>
      </c>
    </row>
    <row r="60" spans="1:17" x14ac:dyDescent="0.35">
      <c r="A60" s="156" t="s">
        <v>234</v>
      </c>
      <c r="B60" s="35"/>
      <c r="C60" s="35"/>
      <c r="D60" s="35"/>
      <c r="E60" s="35"/>
      <c r="F60" s="35"/>
      <c r="G60" s="35"/>
      <c r="H60" s="35"/>
      <c r="I60" s="35"/>
      <c r="J60" s="33"/>
      <c r="K60" s="33"/>
      <c r="L60" s="33"/>
      <c r="M60" s="33"/>
      <c r="N60" s="33"/>
      <c r="O60" s="33"/>
      <c r="P60" s="33"/>
      <c r="Q60" s="37"/>
    </row>
    <row r="61" spans="1:17" ht="24" x14ac:dyDescent="0.35">
      <c r="A61" s="154" t="s">
        <v>193</v>
      </c>
      <c r="B61" s="35"/>
      <c r="C61" s="35"/>
      <c r="D61" s="35"/>
      <c r="E61" s="35"/>
      <c r="F61" s="35"/>
      <c r="G61" s="35"/>
      <c r="H61" s="35"/>
      <c r="I61" s="35"/>
      <c r="J61" s="33">
        <v>95</v>
      </c>
      <c r="K61" s="33">
        <v>95.5</v>
      </c>
      <c r="L61" s="33">
        <v>95.75</v>
      </c>
      <c r="M61" s="33">
        <v>89.5</v>
      </c>
      <c r="N61" s="33"/>
      <c r="O61" s="33"/>
      <c r="P61" s="33"/>
      <c r="Q61" s="37">
        <v>175.66666666666666</v>
      </c>
    </row>
    <row r="62" spans="1:17" x14ac:dyDescent="0.35">
      <c r="A62" s="156" t="s">
        <v>171</v>
      </c>
      <c r="B62" s="35"/>
      <c r="C62" s="35"/>
      <c r="D62" s="35"/>
      <c r="E62" s="35"/>
      <c r="F62" s="35"/>
      <c r="G62" s="35"/>
      <c r="H62" s="35"/>
      <c r="I62" s="35"/>
      <c r="J62" s="33"/>
      <c r="K62" s="33"/>
      <c r="L62" s="33"/>
      <c r="M62" s="33"/>
      <c r="N62" s="33"/>
      <c r="O62" s="33"/>
      <c r="P62" s="33"/>
      <c r="Q62" s="37"/>
    </row>
    <row r="63" spans="1:17" x14ac:dyDescent="0.35">
      <c r="A63" s="153" t="s">
        <v>235</v>
      </c>
      <c r="B63" s="35"/>
      <c r="C63" s="35"/>
      <c r="D63" s="35"/>
      <c r="E63" s="35"/>
      <c r="F63" s="35"/>
      <c r="G63" s="35"/>
      <c r="H63" s="35"/>
      <c r="I63" s="35"/>
      <c r="J63" s="33">
        <v>0.27436823104693142</v>
      </c>
      <c r="K63" s="33">
        <v>0.25181278839815424</v>
      </c>
      <c r="L63" s="33">
        <v>0.25247198417930128</v>
      </c>
      <c r="M63" s="33">
        <v>0.23552631578947369</v>
      </c>
      <c r="N63" s="33"/>
      <c r="O63" s="33"/>
      <c r="P63" s="33"/>
      <c r="Q63" s="37">
        <v>0.37589158345221113</v>
      </c>
    </row>
    <row r="64" spans="1:17" ht="24" x14ac:dyDescent="0.35">
      <c r="A64" s="154" t="s">
        <v>236</v>
      </c>
      <c r="B64" s="35"/>
      <c r="C64" s="35"/>
      <c r="D64" s="35"/>
      <c r="E64" s="35"/>
      <c r="F64" s="35"/>
      <c r="G64" s="35"/>
      <c r="H64" s="35"/>
      <c r="I64" s="35"/>
      <c r="J64" s="33">
        <v>7.2243346007604556E-2</v>
      </c>
      <c r="K64" s="33">
        <v>7.2623574144486697E-2</v>
      </c>
      <c r="L64" s="33">
        <v>7.281368821292776E-2</v>
      </c>
      <c r="M64" s="33">
        <v>6.8060836501901145E-2</v>
      </c>
      <c r="N64" s="33"/>
      <c r="O64" s="33"/>
      <c r="P64" s="33"/>
      <c r="Q64" s="37">
        <v>0.10019011406844107</v>
      </c>
    </row>
    <row r="65" spans="1:17" x14ac:dyDescent="0.35">
      <c r="A65" s="156" t="s">
        <v>237</v>
      </c>
      <c r="B65" s="35"/>
      <c r="C65" s="35"/>
      <c r="D65" s="35"/>
      <c r="E65" s="35"/>
      <c r="F65" s="35"/>
      <c r="G65" s="35"/>
      <c r="H65" s="35"/>
      <c r="I65" s="35"/>
      <c r="J65" s="33"/>
      <c r="K65" s="33"/>
      <c r="L65" s="33"/>
      <c r="M65" s="33"/>
      <c r="N65" s="33"/>
      <c r="O65" s="33"/>
      <c r="P65" s="33"/>
      <c r="Q65" s="37"/>
    </row>
    <row r="66" spans="1:17" ht="24" x14ac:dyDescent="0.35">
      <c r="A66" s="154" t="s">
        <v>354</v>
      </c>
      <c r="B66" s="35"/>
      <c r="C66" s="35"/>
      <c r="D66" s="35"/>
      <c r="E66" s="35"/>
      <c r="F66" s="35"/>
      <c r="G66" s="35"/>
      <c r="H66" s="35"/>
      <c r="I66" s="35"/>
      <c r="J66" s="33"/>
      <c r="K66" s="33"/>
      <c r="L66" s="33"/>
      <c r="M66" s="33"/>
      <c r="N66" s="33"/>
      <c r="O66" s="33"/>
      <c r="P66" s="33"/>
      <c r="Q66" s="33"/>
    </row>
    <row r="67" spans="1:17" x14ac:dyDescent="0.35">
      <c r="A67" s="155" t="s">
        <v>355</v>
      </c>
      <c r="B67" s="35"/>
      <c r="C67" s="35"/>
      <c r="D67" s="35"/>
      <c r="E67" s="35"/>
      <c r="F67" s="35"/>
      <c r="G67" s="35"/>
      <c r="H67" s="35"/>
      <c r="I67" s="35"/>
      <c r="J67" s="33"/>
      <c r="K67" s="33"/>
      <c r="L67" s="33"/>
      <c r="M67" s="33"/>
      <c r="N67" s="33"/>
      <c r="O67" s="33"/>
      <c r="P67" s="33"/>
      <c r="Q67" s="33"/>
    </row>
    <row r="68" spans="1:17" x14ac:dyDescent="0.35">
      <c r="A68" s="155" t="s">
        <v>240</v>
      </c>
      <c r="B68" s="35"/>
      <c r="C68" s="35"/>
      <c r="D68" s="35"/>
      <c r="E68" s="35"/>
      <c r="F68" s="35"/>
      <c r="G68" s="35"/>
      <c r="H68" s="35"/>
      <c r="I68" s="35"/>
      <c r="J68" s="33">
        <v>0.15318784766795038</v>
      </c>
      <c r="K68" s="33">
        <v>0.16131792896876337</v>
      </c>
      <c r="L68" s="33">
        <v>0.14933675652546</v>
      </c>
      <c r="M68" s="33">
        <v>0.15062045357295678</v>
      </c>
      <c r="N68" s="33"/>
      <c r="O68" s="33"/>
      <c r="P68" s="33"/>
      <c r="Q68" s="37"/>
    </row>
    <row r="69" spans="1:17" x14ac:dyDescent="0.35">
      <c r="A69" s="152" t="s">
        <v>241</v>
      </c>
      <c r="B69" s="35"/>
      <c r="C69" s="35"/>
      <c r="D69" s="35"/>
      <c r="E69" s="35"/>
      <c r="F69" s="35"/>
      <c r="G69" s="35"/>
      <c r="H69" s="35"/>
      <c r="I69" s="35"/>
      <c r="J69" s="33"/>
      <c r="K69" s="33"/>
      <c r="L69" s="33"/>
      <c r="M69" s="33"/>
      <c r="N69" s="33"/>
      <c r="O69" s="33"/>
      <c r="P69" s="33"/>
      <c r="Q69" s="37"/>
    </row>
    <row r="70" spans="1:17" x14ac:dyDescent="0.35">
      <c r="A70" s="155" t="s">
        <v>242</v>
      </c>
      <c r="B70" s="35"/>
      <c r="C70" s="35"/>
      <c r="D70" s="35"/>
      <c r="E70" s="35"/>
      <c r="F70" s="35"/>
      <c r="G70" s="35"/>
      <c r="H70" s="35"/>
      <c r="I70" s="35"/>
      <c r="J70" s="33" t="s">
        <v>95</v>
      </c>
      <c r="K70" s="33">
        <v>2.1560000000000001</v>
      </c>
      <c r="L70" s="33">
        <v>2.1320000000000001</v>
      </c>
      <c r="M70" s="33">
        <v>2.1840000000000002</v>
      </c>
      <c r="N70" s="33"/>
      <c r="O70" s="33"/>
      <c r="P70" s="33"/>
      <c r="Q70" s="37">
        <v>0.80476190476190479</v>
      </c>
    </row>
    <row r="71" spans="1:17" x14ac:dyDescent="0.35">
      <c r="A71" s="156" t="s">
        <v>172</v>
      </c>
      <c r="B71" s="35"/>
      <c r="C71" s="35"/>
      <c r="D71" s="35"/>
      <c r="E71" s="35"/>
      <c r="F71" s="35"/>
      <c r="G71" s="35"/>
      <c r="H71" s="35"/>
      <c r="I71" s="35"/>
      <c r="J71" s="33"/>
      <c r="K71" s="33"/>
      <c r="L71" s="33"/>
      <c r="M71" s="33"/>
      <c r="N71" s="33"/>
      <c r="O71" s="33"/>
      <c r="P71" s="33"/>
      <c r="Q71" s="37"/>
    </row>
    <row r="72" spans="1:17" ht="24" x14ac:dyDescent="0.35">
      <c r="A72" s="154" t="s">
        <v>243</v>
      </c>
      <c r="B72" s="35"/>
      <c r="C72" s="35"/>
      <c r="D72" s="35"/>
      <c r="E72" s="35"/>
      <c r="F72" s="35"/>
      <c r="G72" s="35"/>
      <c r="H72" s="35"/>
      <c r="I72" s="35"/>
      <c r="J72" s="33">
        <v>5.34020618556701</v>
      </c>
      <c r="K72" s="33">
        <v>6.341176470588235</v>
      </c>
      <c r="L72" s="33">
        <v>6.1264367816091951</v>
      </c>
      <c r="M72" s="33">
        <v>6.5783132530120483</v>
      </c>
      <c r="N72" s="33"/>
      <c r="O72" s="33"/>
      <c r="P72" s="33"/>
      <c r="Q72" s="37">
        <v>8.1445783132530121</v>
      </c>
    </row>
    <row r="73" spans="1:17" x14ac:dyDescent="0.35">
      <c r="A73" s="155" t="s">
        <v>244</v>
      </c>
      <c r="B73" s="35"/>
      <c r="C73" s="35"/>
      <c r="D73" s="35"/>
      <c r="E73" s="35"/>
      <c r="F73" s="35"/>
      <c r="G73" s="35"/>
      <c r="H73" s="35"/>
      <c r="I73" s="35"/>
      <c r="J73" s="33"/>
      <c r="K73" s="33"/>
      <c r="L73" s="33"/>
      <c r="M73" s="33"/>
      <c r="N73" s="33"/>
      <c r="O73" s="33"/>
      <c r="P73" s="33"/>
      <c r="Q73" s="37"/>
    </row>
    <row r="74" spans="1:17" x14ac:dyDescent="0.35">
      <c r="A74" s="152" t="s">
        <v>228</v>
      </c>
      <c r="B74" s="35"/>
      <c r="C74" s="35"/>
      <c r="D74" s="35"/>
      <c r="E74" s="35"/>
      <c r="F74" s="35"/>
      <c r="G74" s="35"/>
      <c r="H74" s="35"/>
      <c r="I74" s="35"/>
      <c r="J74" s="33"/>
      <c r="K74" s="33"/>
      <c r="L74" s="33"/>
      <c r="M74" s="33"/>
      <c r="N74" s="33"/>
      <c r="O74" s="33"/>
      <c r="P74" s="33"/>
      <c r="Q74" s="37"/>
    </row>
    <row r="75" spans="1:17" x14ac:dyDescent="0.35">
      <c r="A75" s="155" t="s">
        <v>229</v>
      </c>
      <c r="B75" s="35"/>
      <c r="C75" s="35"/>
      <c r="D75" s="35"/>
      <c r="E75" s="35"/>
      <c r="F75" s="35"/>
      <c r="G75" s="35"/>
      <c r="H75" s="35"/>
      <c r="I75" s="35"/>
      <c r="J75" s="33">
        <v>95</v>
      </c>
      <c r="K75" s="33">
        <v>95.5</v>
      </c>
      <c r="L75" s="33">
        <v>95.75</v>
      </c>
      <c r="M75" s="33">
        <v>89.5</v>
      </c>
      <c r="N75" s="33"/>
      <c r="O75" s="33"/>
      <c r="P75" s="33"/>
      <c r="Q75" s="37">
        <v>131.75</v>
      </c>
    </row>
    <row r="76" spans="1:17" x14ac:dyDescent="0.35">
      <c r="A76" s="38"/>
      <c r="B76" s="35"/>
      <c r="C76" s="35"/>
      <c r="D76" s="35"/>
      <c r="E76" s="35"/>
      <c r="F76" s="35"/>
      <c r="G76" s="35"/>
      <c r="H76" s="35"/>
      <c r="I76" s="35"/>
      <c r="J76" s="35"/>
      <c r="K76" s="35"/>
      <c r="L76" s="35"/>
      <c r="M76" s="35"/>
      <c r="N76" s="35"/>
      <c r="O76" s="35"/>
      <c r="P76" s="35"/>
      <c r="Q76" s="18"/>
    </row>
    <row r="77" spans="1:17" ht="15" thickBot="1" x14ac:dyDescent="0.4">
      <c r="A77" s="38"/>
      <c r="B77" s="35"/>
      <c r="C77" s="35"/>
      <c r="D77" s="35"/>
      <c r="E77" s="35"/>
      <c r="F77" s="35"/>
      <c r="G77" s="35"/>
      <c r="H77" s="35"/>
      <c r="I77" s="35"/>
      <c r="J77" s="35"/>
      <c r="K77" s="35"/>
      <c r="L77" s="35"/>
      <c r="M77" s="35"/>
      <c r="N77" s="35"/>
      <c r="O77" s="35"/>
      <c r="P77" s="35"/>
      <c r="Q77" s="18"/>
    </row>
    <row r="78" spans="1:17" x14ac:dyDescent="0.35">
      <c r="A78" s="36" t="s">
        <v>249</v>
      </c>
      <c r="B78" s="35"/>
      <c r="C78" s="35"/>
      <c r="D78" s="35"/>
      <c r="E78" s="35"/>
      <c r="F78" s="35"/>
      <c r="G78" s="35"/>
      <c r="H78" s="35"/>
      <c r="I78" s="35"/>
      <c r="J78" s="35"/>
      <c r="K78" s="35"/>
      <c r="L78" s="35"/>
      <c r="M78" s="35"/>
      <c r="N78" s="35"/>
      <c r="O78" s="35"/>
      <c r="P78" s="35"/>
      <c r="Q78" s="18"/>
    </row>
    <row r="79" spans="1:17" x14ac:dyDescent="0.35">
      <c r="A79" s="148" t="s">
        <v>230</v>
      </c>
      <c r="B79" s="35"/>
      <c r="C79" s="35"/>
      <c r="D79" s="35"/>
      <c r="E79" s="35"/>
      <c r="F79" s="35"/>
      <c r="G79" s="35"/>
      <c r="H79" s="35"/>
      <c r="I79" s="35"/>
      <c r="J79" s="35"/>
      <c r="K79" s="35"/>
      <c r="L79" s="35"/>
      <c r="M79" s="35"/>
      <c r="N79" s="35"/>
      <c r="O79" s="35"/>
      <c r="P79" s="35"/>
      <c r="Q79" s="18"/>
    </row>
    <row r="80" spans="1:17" x14ac:dyDescent="0.35">
      <c r="A80" s="153" t="s">
        <v>187</v>
      </c>
      <c r="B80" s="33">
        <v>0.99594655956507516</v>
      </c>
      <c r="C80" s="33">
        <v>1.0001374288619924</v>
      </c>
      <c r="D80" s="33">
        <v>0.99885346669198349</v>
      </c>
      <c r="E80" s="33">
        <v>0.99702362639815356</v>
      </c>
      <c r="F80" s="33">
        <v>0.99119681266247206</v>
      </c>
      <c r="G80" s="33">
        <v>0.97776288374549858</v>
      </c>
      <c r="H80" s="33">
        <v>0.95672005011494299</v>
      </c>
      <c r="I80" s="33">
        <v>0.95609188264870859</v>
      </c>
      <c r="J80" s="33">
        <v>1</v>
      </c>
      <c r="K80" s="33">
        <v>0.97596009764413094</v>
      </c>
      <c r="L80" s="33">
        <v>0.9999555512547279</v>
      </c>
      <c r="M80" s="33">
        <v>0.99998930907465178</v>
      </c>
      <c r="N80" s="35"/>
      <c r="O80" s="35"/>
      <c r="P80" s="35"/>
      <c r="Q80" s="37">
        <v>0.99541219225439004</v>
      </c>
    </row>
    <row r="81" spans="1:17" x14ac:dyDescent="0.35">
      <c r="A81" s="153" t="s">
        <v>188</v>
      </c>
      <c r="B81" s="33">
        <v>0.99557441271448854</v>
      </c>
      <c r="C81" s="33">
        <v>0.99977724669066237</v>
      </c>
      <c r="D81" s="33">
        <v>0.99915054632717215</v>
      </c>
      <c r="E81" s="33">
        <v>0.99802648656234827</v>
      </c>
      <c r="F81" s="33">
        <v>0.9902677471516631</v>
      </c>
      <c r="G81" s="33">
        <v>0.96916140978260046</v>
      </c>
      <c r="H81" s="33">
        <v>0.96880700572649414</v>
      </c>
      <c r="I81" s="33">
        <v>0.9570752727561932</v>
      </c>
      <c r="J81" s="33">
        <v>0.9829017213778628</v>
      </c>
      <c r="K81" s="33">
        <v>0.96696562211211889</v>
      </c>
      <c r="L81" s="33">
        <v>0.99985490818834322</v>
      </c>
      <c r="M81" s="33">
        <v>1</v>
      </c>
      <c r="N81" s="35"/>
      <c r="O81" s="35"/>
      <c r="P81" s="35"/>
      <c r="Q81" s="37">
        <v>0.99652351667865413</v>
      </c>
    </row>
    <row r="82" spans="1:17" x14ac:dyDescent="0.35">
      <c r="A82" s="156" t="s">
        <v>233</v>
      </c>
      <c r="B82" s="33"/>
      <c r="C82" s="33"/>
      <c r="D82" s="33"/>
      <c r="E82" s="33"/>
      <c r="F82" s="33"/>
      <c r="G82" s="33"/>
      <c r="H82" s="33"/>
      <c r="I82" s="33"/>
      <c r="J82" s="33"/>
      <c r="K82" s="33"/>
      <c r="L82" s="33"/>
      <c r="M82" s="33"/>
      <c r="N82" s="35"/>
      <c r="O82" s="35"/>
      <c r="P82" s="35"/>
      <c r="Q82" s="37"/>
    </row>
    <row r="83" spans="1:17" ht="24" x14ac:dyDescent="0.35">
      <c r="A83" s="154" t="s">
        <v>189</v>
      </c>
      <c r="B83" s="33">
        <v>17.512820512820515</v>
      </c>
      <c r="C83" s="33">
        <v>9.8205128205128212</v>
      </c>
      <c r="D83" s="33">
        <v>11.743589743589743</v>
      </c>
      <c r="E83" s="33">
        <v>10.358974358974359</v>
      </c>
      <c r="F83" s="33">
        <v>10.948717948717949</v>
      </c>
      <c r="G83" s="33">
        <v>11.318181818181818</v>
      </c>
      <c r="H83" s="33">
        <v>11.681818181818182</v>
      </c>
      <c r="I83" s="33">
        <v>10.568181818181818</v>
      </c>
      <c r="J83" s="33">
        <v>10.210526315789474</v>
      </c>
      <c r="K83" s="33">
        <v>10.736842105263158</v>
      </c>
      <c r="L83" s="33">
        <v>11</v>
      </c>
      <c r="M83" s="33">
        <v>13.315789473684211</v>
      </c>
      <c r="N83" s="35"/>
      <c r="O83" s="35"/>
      <c r="P83" s="35"/>
      <c r="Q83" s="37">
        <v>5.7391304347826084</v>
      </c>
    </row>
    <row r="84" spans="1:17" x14ac:dyDescent="0.35">
      <c r="A84" s="156" t="s">
        <v>173</v>
      </c>
      <c r="B84" s="33"/>
      <c r="C84" s="33"/>
      <c r="D84" s="33"/>
      <c r="E84" s="33"/>
      <c r="F84" s="33"/>
      <c r="G84" s="33"/>
      <c r="H84" s="33"/>
      <c r="I84" s="33"/>
      <c r="J84" s="33"/>
      <c r="K84" s="33"/>
      <c r="L84" s="33"/>
      <c r="M84" s="33"/>
      <c r="N84" s="35"/>
      <c r="O84" s="35"/>
      <c r="P84" s="35"/>
      <c r="Q84" s="37"/>
    </row>
    <row r="85" spans="1:17" ht="24" x14ac:dyDescent="0.35">
      <c r="A85" s="154" t="s">
        <v>190</v>
      </c>
      <c r="B85" s="33">
        <v>48.333333333333336</v>
      </c>
      <c r="C85" s="33">
        <v>21.166666666666668</v>
      </c>
      <c r="D85" s="33">
        <v>27.277777777777779</v>
      </c>
      <c r="E85" s="33">
        <v>27.611111111111111</v>
      </c>
      <c r="F85" s="33">
        <v>29.277777777777779</v>
      </c>
      <c r="G85" s="33">
        <v>28.222222222222221</v>
      </c>
      <c r="H85" s="33">
        <v>33.555555555555557</v>
      </c>
      <c r="I85" s="33">
        <v>35.833333333333336</v>
      </c>
      <c r="J85" s="33">
        <v>24.73076923076923</v>
      </c>
      <c r="K85" s="33">
        <v>22.96153846153846</v>
      </c>
      <c r="L85" s="33">
        <v>20.384615384615383</v>
      </c>
      <c r="M85" s="33">
        <v>21.26923076923077</v>
      </c>
      <c r="N85" s="35"/>
      <c r="O85" s="35"/>
      <c r="P85" s="35"/>
      <c r="Q85" s="37">
        <v>27.76923076923077</v>
      </c>
    </row>
    <row r="86" spans="1:17" ht="24" x14ac:dyDescent="0.35">
      <c r="A86" s="154" t="s">
        <v>191</v>
      </c>
      <c r="B86" s="33">
        <v>31.071428571428573</v>
      </c>
      <c r="C86" s="33">
        <v>13.607142857142858</v>
      </c>
      <c r="D86" s="33">
        <v>17.535714285714285</v>
      </c>
      <c r="E86" s="33">
        <v>17.75</v>
      </c>
      <c r="F86" s="33">
        <v>29.277777777777779</v>
      </c>
      <c r="G86" s="33">
        <v>28.222222222222221</v>
      </c>
      <c r="H86" s="33">
        <v>54.909090909090907</v>
      </c>
      <c r="I86" s="33">
        <v>40.3125</v>
      </c>
      <c r="J86" s="33">
        <v>37.823529411764703</v>
      </c>
      <c r="K86" s="33">
        <v>35.117647058823529</v>
      </c>
      <c r="L86" s="33">
        <v>31.176470588235293</v>
      </c>
      <c r="M86" s="33">
        <v>32.529411764705884</v>
      </c>
      <c r="N86" s="35"/>
      <c r="O86" s="35"/>
      <c r="P86" s="35"/>
      <c r="Q86" s="37">
        <v>42.470588235294116</v>
      </c>
    </row>
    <row r="87" spans="1:17" ht="24" x14ac:dyDescent="0.35">
      <c r="A87" s="157" t="s">
        <v>192</v>
      </c>
      <c r="B87" s="33">
        <v>68.3</v>
      </c>
      <c r="C87" s="33">
        <v>38.299999999999997</v>
      </c>
      <c r="D87" s="33">
        <v>45.8</v>
      </c>
      <c r="E87" s="33">
        <v>40.4</v>
      </c>
      <c r="F87" s="33">
        <v>42.7</v>
      </c>
      <c r="G87" s="33">
        <v>49.8</v>
      </c>
      <c r="H87" s="33">
        <v>51.4</v>
      </c>
      <c r="I87" s="33">
        <v>38.75</v>
      </c>
      <c r="J87" s="33">
        <v>38.799999999999997</v>
      </c>
      <c r="K87" s="33">
        <v>40.799999999999997</v>
      </c>
      <c r="L87" s="33">
        <v>41.8</v>
      </c>
      <c r="M87" s="33">
        <v>50.6</v>
      </c>
      <c r="N87" s="35"/>
      <c r="O87" s="35"/>
      <c r="P87" s="35"/>
      <c r="Q87" s="37">
        <v>35.200000000000003</v>
      </c>
    </row>
    <row r="88" spans="1:17" x14ac:dyDescent="0.35">
      <c r="A88" s="156" t="s">
        <v>234</v>
      </c>
      <c r="B88" s="33"/>
      <c r="C88" s="33"/>
      <c r="D88" s="33"/>
      <c r="E88" s="33"/>
      <c r="F88" s="33"/>
      <c r="G88" s="33"/>
      <c r="H88" s="33"/>
      <c r="I88" s="33"/>
      <c r="J88" s="33"/>
      <c r="K88" s="33"/>
      <c r="L88" s="33"/>
      <c r="M88" s="33"/>
      <c r="N88" s="35"/>
      <c r="O88" s="35"/>
      <c r="P88" s="35"/>
      <c r="Q88" s="37"/>
    </row>
    <row r="89" spans="1:17" ht="24" x14ac:dyDescent="0.35">
      <c r="A89" s="154" t="s">
        <v>193</v>
      </c>
      <c r="B89" s="33">
        <v>227.66666666666666</v>
      </c>
      <c r="C89" s="33">
        <v>127.66666666666667</v>
      </c>
      <c r="D89" s="33">
        <v>152.66666666666666</v>
      </c>
      <c r="E89" s="33">
        <v>134.66666666666666</v>
      </c>
      <c r="F89" s="33">
        <v>142.33333333333334</v>
      </c>
      <c r="G89" s="33">
        <v>166</v>
      </c>
      <c r="H89" s="33">
        <v>171.33333333333334</v>
      </c>
      <c r="I89" s="33">
        <v>155</v>
      </c>
      <c r="J89" s="33">
        <v>116.4</v>
      </c>
      <c r="K89" s="33">
        <v>122.4</v>
      </c>
      <c r="L89" s="33">
        <v>125.4</v>
      </c>
      <c r="M89" s="33">
        <v>151.80000000000001</v>
      </c>
      <c r="N89" s="35"/>
      <c r="O89" s="35"/>
      <c r="P89" s="35"/>
      <c r="Q89" s="37">
        <v>132</v>
      </c>
    </row>
    <row r="90" spans="1:17" x14ac:dyDescent="0.35">
      <c r="A90" s="156" t="s">
        <v>171</v>
      </c>
      <c r="B90" s="33"/>
      <c r="C90" s="33"/>
      <c r="D90" s="33"/>
      <c r="E90" s="33"/>
      <c r="F90" s="33"/>
      <c r="G90" s="33"/>
      <c r="H90" s="33"/>
      <c r="I90" s="33"/>
      <c r="J90" s="33"/>
      <c r="K90" s="33"/>
      <c r="L90" s="33"/>
      <c r="M90" s="33"/>
      <c r="N90" s="35"/>
      <c r="O90" s="35"/>
      <c r="P90" s="35"/>
      <c r="Q90" s="37"/>
    </row>
    <row r="91" spans="1:17" x14ac:dyDescent="0.35">
      <c r="A91" s="153" t="s">
        <v>235</v>
      </c>
      <c r="B91" s="33">
        <v>1.2862523540489643</v>
      </c>
      <c r="C91" s="33">
        <v>0.56489675516224191</v>
      </c>
      <c r="D91" s="33">
        <v>0.66473149492017414</v>
      </c>
      <c r="E91" s="33">
        <v>0.69415807560137455</v>
      </c>
      <c r="F91" s="33">
        <v>0.59141274238227148</v>
      </c>
      <c r="G91" s="33">
        <v>0.61940298507462688</v>
      </c>
      <c r="H91" s="33">
        <v>0.70701513067400279</v>
      </c>
      <c r="I91" s="33">
        <v>0.76606260296540363</v>
      </c>
      <c r="J91" s="33">
        <v>0.42731277533039647</v>
      </c>
      <c r="K91" s="33">
        <v>0.3984375</v>
      </c>
      <c r="L91" s="33">
        <v>0.38138686131386862</v>
      </c>
      <c r="M91" s="33">
        <v>0.44568408690546096</v>
      </c>
      <c r="N91" s="35"/>
      <c r="O91" s="35"/>
      <c r="P91" s="35"/>
      <c r="Q91" s="37">
        <v>0.31224127735068008</v>
      </c>
    </row>
    <row r="92" spans="1:17" ht="24" x14ac:dyDescent="0.35">
      <c r="A92" s="154" t="s">
        <v>236</v>
      </c>
      <c r="B92" s="33">
        <v>0.34989754098360654</v>
      </c>
      <c r="C92" s="33">
        <v>0.19620901639344263</v>
      </c>
      <c r="D92" s="33">
        <v>0.2346311475409836</v>
      </c>
      <c r="E92" s="33">
        <v>0.20696721311475411</v>
      </c>
      <c r="F92" s="33">
        <v>0.19453302961275626</v>
      </c>
      <c r="G92" s="33">
        <v>0.22687927107061504</v>
      </c>
      <c r="H92" s="33">
        <v>0.2370848708487085</v>
      </c>
      <c r="I92" s="33">
        <v>0.25189599133261104</v>
      </c>
      <c r="J92" s="33">
        <v>9.9487179487179486E-2</v>
      </c>
      <c r="K92" s="33">
        <v>0.10461538461538461</v>
      </c>
      <c r="L92" s="33">
        <v>0.11578947368421053</v>
      </c>
      <c r="M92" s="33">
        <v>0.1401662049861496</v>
      </c>
      <c r="N92" s="35"/>
      <c r="O92" s="35"/>
      <c r="P92" s="35"/>
      <c r="Q92" s="37">
        <v>9.7506925207756237E-2</v>
      </c>
    </row>
    <row r="93" spans="1:17" x14ac:dyDescent="0.35">
      <c r="A93" s="156" t="s">
        <v>237</v>
      </c>
      <c r="B93" s="33"/>
      <c r="C93" s="33"/>
      <c r="D93" s="33"/>
      <c r="E93" s="33"/>
      <c r="F93" s="33"/>
      <c r="G93" s="33"/>
      <c r="H93" s="33"/>
      <c r="I93" s="33"/>
      <c r="J93" s="33"/>
      <c r="K93" s="33"/>
      <c r="L93" s="33"/>
      <c r="M93" s="33"/>
      <c r="N93" s="35"/>
      <c r="O93" s="35"/>
      <c r="P93" s="35"/>
      <c r="Q93" s="37"/>
    </row>
    <row r="94" spans="1:17" ht="24" x14ac:dyDescent="0.35">
      <c r="A94" s="154" t="s">
        <v>238</v>
      </c>
      <c r="B94" s="33"/>
      <c r="C94" s="33"/>
      <c r="D94" s="33"/>
      <c r="E94" s="33"/>
      <c r="F94" s="33"/>
      <c r="G94" s="33"/>
      <c r="H94" s="33"/>
      <c r="I94" s="33"/>
      <c r="J94" s="33"/>
      <c r="K94" s="33"/>
      <c r="L94" s="33"/>
      <c r="M94" s="33"/>
      <c r="N94" s="35"/>
      <c r="O94" s="35"/>
      <c r="P94" s="35"/>
      <c r="Q94" s="37"/>
    </row>
    <row r="95" spans="1:17" x14ac:dyDescent="0.35">
      <c r="A95" s="155" t="s">
        <v>239</v>
      </c>
      <c r="B95" s="33">
        <v>167.88849315068492</v>
      </c>
      <c r="C95" s="33">
        <v>174.27835616438355</v>
      </c>
      <c r="D95" s="33">
        <v>172.93175591531755</v>
      </c>
      <c r="E95" s="33">
        <v>182.23871351995234</v>
      </c>
      <c r="F95" s="33">
        <v>187.59368671828469</v>
      </c>
      <c r="G95" s="33">
        <v>199.37057772483621</v>
      </c>
      <c r="H95" s="33">
        <v>213.89251684871022</v>
      </c>
      <c r="I95" s="33">
        <v>253.14811275680842</v>
      </c>
      <c r="J95" s="33">
        <v>237.6577380952381</v>
      </c>
      <c r="K95" s="33">
        <v>297.22480897803246</v>
      </c>
      <c r="L95" s="33">
        <v>386.6391899940441</v>
      </c>
      <c r="M95" s="33">
        <v>276.7947288981772</v>
      </c>
      <c r="N95" s="35"/>
      <c r="O95" s="35"/>
      <c r="P95" s="35"/>
      <c r="Q95" s="37">
        <v>331.49750933997507</v>
      </c>
    </row>
    <row r="96" spans="1:17" x14ac:dyDescent="0.35">
      <c r="A96" s="155" t="s">
        <v>240</v>
      </c>
      <c r="B96" s="33"/>
      <c r="C96" s="33"/>
      <c r="D96" s="33"/>
      <c r="E96" s="33"/>
      <c r="F96" s="33"/>
      <c r="G96" s="33"/>
      <c r="H96" s="33">
        <v>2.2706766917293235</v>
      </c>
      <c r="I96" s="33">
        <v>1.3636363636363635</v>
      </c>
      <c r="J96" s="33">
        <v>0.15892239248640633</v>
      </c>
      <c r="K96" s="33">
        <v>0.14755313890261987</v>
      </c>
      <c r="L96" s="33">
        <v>0.13099357390014829</v>
      </c>
      <c r="M96" s="33">
        <v>0.13667820069204153</v>
      </c>
      <c r="N96" s="35"/>
      <c r="O96" s="35"/>
      <c r="P96" s="35"/>
      <c r="Q96" s="37"/>
    </row>
    <row r="97" spans="1:17" x14ac:dyDescent="0.35">
      <c r="A97" s="152" t="s">
        <v>241</v>
      </c>
      <c r="B97" s="33"/>
      <c r="C97" s="33"/>
      <c r="D97" s="33"/>
      <c r="E97" s="33"/>
      <c r="F97" s="33"/>
      <c r="G97" s="33"/>
      <c r="H97" s="33"/>
      <c r="I97" s="33"/>
      <c r="J97" s="33"/>
      <c r="K97" s="33"/>
      <c r="L97" s="33"/>
      <c r="M97" s="33"/>
      <c r="N97" s="35"/>
      <c r="O97" s="35"/>
      <c r="P97" s="35"/>
      <c r="Q97" s="37"/>
    </row>
    <row r="98" spans="1:17" x14ac:dyDescent="0.35">
      <c r="A98" s="155" t="s">
        <v>242</v>
      </c>
      <c r="B98" s="33">
        <v>1.6609625668449197</v>
      </c>
      <c r="C98" s="33">
        <v>0.84606866002214842</v>
      </c>
      <c r="D98" s="33">
        <v>1.0958429561200924</v>
      </c>
      <c r="E98" s="33">
        <v>1.0907990314769975</v>
      </c>
      <c r="F98" s="33">
        <v>1.1748768472906403</v>
      </c>
      <c r="G98" s="33">
        <v>0.91454545454545455</v>
      </c>
      <c r="H98" s="33">
        <v>0.9555555555555556</v>
      </c>
      <c r="I98" s="33">
        <v>1.0174152153987168</v>
      </c>
      <c r="J98" s="33">
        <v>0.99175068744271311</v>
      </c>
      <c r="K98" s="33">
        <v>1.3876337693222354</v>
      </c>
      <c r="L98" s="33">
        <v>1.3115338882282996</v>
      </c>
      <c r="M98" s="33">
        <v>1.3971462544589774</v>
      </c>
      <c r="N98" s="35"/>
      <c r="O98" s="35"/>
      <c r="P98" s="35"/>
      <c r="Q98" s="37">
        <v>1.3107142857142857</v>
      </c>
    </row>
    <row r="99" spans="1:17" x14ac:dyDescent="0.35">
      <c r="A99" s="156" t="s">
        <v>172</v>
      </c>
      <c r="B99" s="33"/>
      <c r="C99" s="33"/>
      <c r="D99" s="33"/>
      <c r="E99" s="33"/>
      <c r="F99" s="33"/>
      <c r="G99" s="33"/>
      <c r="H99" s="33"/>
      <c r="I99" s="33"/>
      <c r="J99" s="33"/>
      <c r="K99" s="33"/>
      <c r="L99" s="33"/>
      <c r="M99" s="33"/>
      <c r="N99" s="35"/>
      <c r="O99" s="35"/>
      <c r="P99" s="35"/>
      <c r="Q99" s="37"/>
    </row>
    <row r="100" spans="1:17" ht="24" x14ac:dyDescent="0.35">
      <c r="A100" s="154" t="s">
        <v>243</v>
      </c>
      <c r="B100" s="33">
        <v>22.838235294117649</v>
      </c>
      <c r="C100" s="33">
        <v>11.402985074626866</v>
      </c>
      <c r="D100" s="33">
        <v>14.164179104477611</v>
      </c>
      <c r="E100" s="33">
        <v>13.057971014492754</v>
      </c>
      <c r="F100" s="33">
        <v>14.029411764705882</v>
      </c>
      <c r="G100" s="33">
        <v>13.972222222222221</v>
      </c>
      <c r="H100" s="33">
        <v>18.032258064516128</v>
      </c>
      <c r="I100" s="33">
        <v>19.137931034482758</v>
      </c>
      <c r="J100" s="33">
        <v>9.6607142857142865</v>
      </c>
      <c r="K100" s="33">
        <v>9.8898305084745761</v>
      </c>
      <c r="L100" s="33">
        <v>9.3474576271186436</v>
      </c>
      <c r="M100" s="33">
        <v>10.042735042735043</v>
      </c>
      <c r="N100" s="35"/>
      <c r="O100" s="35"/>
      <c r="P100" s="35"/>
      <c r="Q100" s="37">
        <v>7.34</v>
      </c>
    </row>
    <row r="101" spans="1:17" x14ac:dyDescent="0.35">
      <c r="A101" s="144" t="s">
        <v>244</v>
      </c>
      <c r="B101" s="33">
        <v>1553</v>
      </c>
      <c r="C101" s="33">
        <v>764</v>
      </c>
      <c r="D101" s="33">
        <v>949</v>
      </c>
      <c r="E101" s="33">
        <v>901</v>
      </c>
      <c r="F101" s="33">
        <v>954</v>
      </c>
      <c r="G101" s="33">
        <v>1006</v>
      </c>
      <c r="H101" s="33">
        <v>1118</v>
      </c>
      <c r="I101" s="33">
        <v>1110</v>
      </c>
      <c r="J101" s="33">
        <v>1082</v>
      </c>
      <c r="K101" s="33">
        <v>1167</v>
      </c>
      <c r="L101" s="33">
        <v>1103</v>
      </c>
      <c r="M101" s="33">
        <v>1175</v>
      </c>
      <c r="N101" s="35"/>
      <c r="O101" s="35"/>
      <c r="P101" s="35"/>
      <c r="Q101" s="37">
        <v>1101</v>
      </c>
    </row>
    <row r="102" spans="1:17" x14ac:dyDescent="0.35">
      <c r="A102" s="152" t="s">
        <v>228</v>
      </c>
      <c r="B102" s="33"/>
      <c r="C102" s="33"/>
      <c r="D102" s="33"/>
      <c r="E102" s="33"/>
      <c r="F102" s="33"/>
      <c r="G102" s="33"/>
      <c r="H102" s="33"/>
      <c r="I102" s="33"/>
      <c r="J102" s="33"/>
      <c r="K102" s="33"/>
      <c r="L102" s="33"/>
      <c r="M102" s="33"/>
      <c r="N102" s="35"/>
      <c r="O102" s="35"/>
      <c r="P102" s="35"/>
      <c r="Q102" s="37"/>
    </row>
    <row r="103" spans="1:17" x14ac:dyDescent="0.35">
      <c r="A103" s="155" t="s">
        <v>229</v>
      </c>
      <c r="B103" s="33"/>
      <c r="C103" s="33"/>
      <c r="D103" s="33"/>
      <c r="E103" s="33"/>
      <c r="F103" s="33"/>
      <c r="G103" s="33"/>
      <c r="H103" s="33">
        <v>73.428571428571431</v>
      </c>
      <c r="I103" s="33">
        <v>66.428571428571431</v>
      </c>
      <c r="J103" s="33">
        <v>48.5</v>
      </c>
      <c r="K103" s="33">
        <v>51</v>
      </c>
      <c r="L103" s="33">
        <v>52.25</v>
      </c>
      <c r="M103" s="33">
        <v>63.25</v>
      </c>
      <c r="N103" s="35"/>
      <c r="O103" s="35"/>
      <c r="P103" s="35"/>
      <c r="Q103" s="37">
        <v>44</v>
      </c>
    </row>
    <row r="104" spans="1:17" x14ac:dyDescent="0.35">
      <c r="A104" s="38"/>
      <c r="B104" s="35"/>
      <c r="C104" s="35"/>
      <c r="D104" s="35"/>
      <c r="E104" s="35"/>
      <c r="F104" s="35"/>
      <c r="G104" s="35"/>
      <c r="H104" s="35"/>
      <c r="I104" s="35"/>
      <c r="J104" s="35"/>
      <c r="K104" s="35"/>
      <c r="L104" s="35"/>
      <c r="M104" s="35"/>
      <c r="N104" s="35"/>
      <c r="O104" s="35"/>
      <c r="P104" s="35"/>
      <c r="Q104" s="18"/>
    </row>
    <row r="105" spans="1:17" ht="15" thickBot="1" x14ac:dyDescent="0.4">
      <c r="A105" s="38"/>
      <c r="B105" s="35"/>
      <c r="C105" s="35"/>
      <c r="D105" s="35"/>
      <c r="E105" s="35"/>
      <c r="F105" s="35"/>
      <c r="G105" s="35"/>
      <c r="H105" s="35"/>
      <c r="I105" s="35"/>
      <c r="J105" s="35"/>
      <c r="K105" s="35"/>
      <c r="L105" s="35"/>
      <c r="M105" s="35"/>
      <c r="N105" s="35"/>
      <c r="O105" s="35"/>
      <c r="P105" s="35"/>
      <c r="Q105" s="18"/>
    </row>
    <row r="106" spans="1:17" x14ac:dyDescent="0.35">
      <c r="A106" s="36" t="s">
        <v>251</v>
      </c>
      <c r="B106" s="35"/>
      <c r="C106" s="35"/>
      <c r="D106" s="35"/>
      <c r="E106" s="35"/>
      <c r="F106" s="35"/>
      <c r="G106" s="35"/>
      <c r="H106" s="35"/>
      <c r="I106" s="35"/>
      <c r="J106" s="35"/>
      <c r="K106" s="35"/>
      <c r="L106" s="35"/>
      <c r="M106" s="35"/>
      <c r="N106" s="35"/>
      <c r="O106" s="35"/>
      <c r="P106" s="35"/>
      <c r="Q106" s="18"/>
    </row>
    <row r="107" spans="1:17" x14ac:dyDescent="0.35">
      <c r="A107" s="152" t="s">
        <v>230</v>
      </c>
      <c r="B107" s="35"/>
      <c r="C107" s="35"/>
      <c r="D107" s="35"/>
      <c r="E107" s="35"/>
      <c r="F107" s="35"/>
      <c r="G107" s="35"/>
      <c r="H107" s="35"/>
      <c r="I107" s="35"/>
      <c r="J107" s="35"/>
      <c r="K107" s="35"/>
      <c r="L107" s="35"/>
      <c r="M107" s="35"/>
      <c r="N107" s="35"/>
      <c r="O107" s="35"/>
      <c r="P107" s="35"/>
      <c r="Q107" s="18"/>
    </row>
    <row r="108" spans="1:17" x14ac:dyDescent="0.35">
      <c r="A108" s="153" t="s">
        <v>231</v>
      </c>
      <c r="B108" s="35"/>
      <c r="C108" s="35"/>
      <c r="D108" s="35"/>
      <c r="E108" s="35"/>
      <c r="F108" s="35"/>
      <c r="G108" s="35"/>
      <c r="H108" s="35"/>
      <c r="I108" s="35"/>
      <c r="J108" s="35"/>
      <c r="K108" s="35"/>
      <c r="L108" s="35"/>
      <c r="M108" s="35"/>
      <c r="N108" s="35"/>
      <c r="O108" s="35"/>
      <c r="P108" s="35"/>
      <c r="Q108" s="18"/>
    </row>
    <row r="109" spans="1:17" x14ac:dyDescent="0.35">
      <c r="A109" s="153" t="s">
        <v>232</v>
      </c>
      <c r="B109" s="35"/>
      <c r="C109" s="35"/>
      <c r="D109" s="35"/>
      <c r="E109" s="35"/>
      <c r="F109" s="35"/>
      <c r="G109" s="35"/>
      <c r="H109" s="35"/>
      <c r="I109" s="35"/>
      <c r="J109" s="35"/>
      <c r="K109" s="35"/>
      <c r="L109" s="35"/>
      <c r="M109" s="35"/>
      <c r="N109" s="35"/>
      <c r="O109" s="35"/>
      <c r="P109" s="35"/>
      <c r="Q109" s="18"/>
    </row>
    <row r="110" spans="1:17" x14ac:dyDescent="0.35">
      <c r="A110" s="156" t="s">
        <v>233</v>
      </c>
      <c r="B110" s="35"/>
      <c r="C110" s="35"/>
      <c r="D110" s="35"/>
      <c r="E110" s="35"/>
      <c r="F110" s="35"/>
      <c r="G110" s="35"/>
      <c r="H110" s="35"/>
      <c r="I110" s="35"/>
      <c r="J110" s="35"/>
      <c r="K110" s="35"/>
      <c r="L110" s="35"/>
      <c r="M110" s="35"/>
      <c r="N110" s="35"/>
      <c r="O110" s="35"/>
      <c r="P110" s="35"/>
      <c r="Q110" s="18"/>
    </row>
    <row r="111" spans="1:17" ht="24" x14ac:dyDescent="0.35">
      <c r="A111" s="154" t="s">
        <v>189</v>
      </c>
      <c r="B111" s="35"/>
      <c r="C111" s="35"/>
      <c r="D111" s="35"/>
      <c r="E111" s="35"/>
      <c r="F111" s="35"/>
      <c r="G111" s="33">
        <v>26.1875</v>
      </c>
      <c r="H111" s="33">
        <v>19</v>
      </c>
      <c r="I111" s="33">
        <v>29.75</v>
      </c>
      <c r="J111" s="33">
        <v>29.9375</v>
      </c>
      <c r="K111" s="33">
        <v>23.777777777777779</v>
      </c>
      <c r="L111" s="33">
        <v>21.277777777777779</v>
      </c>
      <c r="M111" s="33">
        <v>27.222222222222221</v>
      </c>
      <c r="N111" s="33"/>
      <c r="O111" s="33"/>
      <c r="P111" s="33"/>
      <c r="Q111" s="37">
        <v>29.055555555555557</v>
      </c>
    </row>
    <row r="112" spans="1:17" x14ac:dyDescent="0.35">
      <c r="A112" s="156" t="s">
        <v>234</v>
      </c>
      <c r="B112" s="35"/>
      <c r="C112" s="35"/>
      <c r="D112" s="35"/>
      <c r="E112" s="35"/>
      <c r="F112" s="35"/>
      <c r="G112" s="33"/>
      <c r="H112" s="33"/>
      <c r="I112" s="33"/>
      <c r="J112" s="33"/>
      <c r="K112" s="33"/>
      <c r="L112" s="33"/>
      <c r="M112" s="33"/>
      <c r="N112" s="33"/>
      <c r="O112" s="33"/>
      <c r="P112" s="33"/>
      <c r="Q112" s="37"/>
    </row>
    <row r="113" spans="1:17" ht="24" x14ac:dyDescent="0.35">
      <c r="A113" s="154" t="s">
        <v>193</v>
      </c>
      <c r="B113" s="35"/>
      <c r="C113" s="35"/>
      <c r="D113" s="35"/>
      <c r="E113" s="35"/>
      <c r="F113" s="35"/>
      <c r="G113" s="33"/>
      <c r="H113" s="33">
        <v>101.33333333333333</v>
      </c>
      <c r="I113" s="33">
        <v>158.66666666666666</v>
      </c>
      <c r="J113" s="33">
        <v>159.66666666666666</v>
      </c>
      <c r="K113" s="33">
        <v>142.66666666666666</v>
      </c>
      <c r="L113" s="33">
        <v>127.66666666666667</v>
      </c>
      <c r="M113" s="33">
        <v>163.33333333333334</v>
      </c>
      <c r="N113" s="33"/>
      <c r="O113" s="33"/>
      <c r="P113" s="33"/>
      <c r="Q113" s="37">
        <v>174.33333333333334</v>
      </c>
    </row>
    <row r="114" spans="1:17" x14ac:dyDescent="0.35">
      <c r="A114" s="156" t="s">
        <v>171</v>
      </c>
      <c r="B114" s="35"/>
      <c r="C114" s="35"/>
      <c r="D114" s="35"/>
      <c r="E114" s="35"/>
      <c r="F114" s="35"/>
      <c r="G114" s="33"/>
      <c r="H114" s="33"/>
      <c r="I114" s="33"/>
      <c r="J114" s="33"/>
      <c r="K114" s="33"/>
      <c r="L114" s="33"/>
      <c r="M114" s="33"/>
      <c r="N114" s="33"/>
      <c r="O114" s="33"/>
      <c r="P114" s="33"/>
      <c r="Q114" s="37"/>
    </row>
    <row r="115" spans="1:17" x14ac:dyDescent="0.35">
      <c r="A115" s="153" t="s">
        <v>235</v>
      </c>
      <c r="B115" s="35"/>
      <c r="C115" s="35"/>
      <c r="D115" s="35"/>
      <c r="E115" s="35"/>
      <c r="F115" s="35"/>
      <c r="G115" s="33">
        <v>0.80576923076923079</v>
      </c>
      <c r="H115" s="33">
        <v>0.50165016501650161</v>
      </c>
      <c r="I115" s="33">
        <v>0.79731993299832493</v>
      </c>
      <c r="J115" s="33">
        <v>0.7826797385620915</v>
      </c>
      <c r="K115" s="33">
        <v>0.67401574803149611</v>
      </c>
      <c r="L115" s="33">
        <v>0.62889983579638753</v>
      </c>
      <c r="M115" s="33">
        <v>0.8112582781456954</v>
      </c>
      <c r="N115" s="33"/>
      <c r="O115" s="33"/>
      <c r="P115" s="33"/>
      <c r="Q115" s="37">
        <v>0.86589403973509937</v>
      </c>
    </row>
    <row r="116" spans="1:17" ht="24" x14ac:dyDescent="0.35">
      <c r="A116" s="154" t="s">
        <v>236</v>
      </c>
      <c r="B116" s="35"/>
      <c r="C116" s="35"/>
      <c r="D116" s="35"/>
      <c r="E116" s="35"/>
      <c r="F116" s="35"/>
      <c r="G116" s="33">
        <v>0.16793587174348698</v>
      </c>
      <c r="H116" s="33">
        <v>4.5714285714285714E-2</v>
      </c>
      <c r="I116" s="33">
        <v>7.4748743718592969E-2</v>
      </c>
      <c r="J116" s="33">
        <v>7.5219849246231152E-2</v>
      </c>
      <c r="K116" s="33">
        <v>6.7211055276381909E-2</v>
      </c>
      <c r="L116" s="33">
        <v>0.20426666666666668</v>
      </c>
      <c r="M116" s="33">
        <v>0.26133333333333331</v>
      </c>
      <c r="N116" s="33"/>
      <c r="O116" s="33"/>
      <c r="P116" s="33"/>
      <c r="Q116" s="37">
        <v>0.27893333333333331</v>
      </c>
    </row>
    <row r="117" spans="1:17" x14ac:dyDescent="0.35">
      <c r="A117" s="156" t="s">
        <v>237</v>
      </c>
      <c r="B117" s="35"/>
      <c r="C117" s="35"/>
      <c r="D117" s="35"/>
      <c r="E117" s="35"/>
      <c r="F117" s="35"/>
      <c r="G117" s="33"/>
      <c r="H117" s="33"/>
      <c r="I117" s="33"/>
      <c r="J117" s="33"/>
      <c r="K117" s="33"/>
      <c r="L117" s="33"/>
      <c r="M117" s="33"/>
      <c r="N117" s="33"/>
      <c r="O117" s="33"/>
      <c r="P117" s="33"/>
      <c r="Q117" s="37"/>
    </row>
    <row r="118" spans="1:17" ht="24" x14ac:dyDescent="0.35">
      <c r="A118" s="154" t="s">
        <v>354</v>
      </c>
      <c r="B118" s="35"/>
      <c r="C118" s="35"/>
      <c r="D118" s="35"/>
      <c r="E118" s="35"/>
      <c r="F118" s="35"/>
      <c r="G118" s="33"/>
      <c r="H118" s="33"/>
      <c r="I118" s="33"/>
      <c r="J118" s="33"/>
      <c r="K118" s="33"/>
      <c r="L118" s="33"/>
      <c r="M118" s="33"/>
      <c r="N118" s="33"/>
      <c r="O118" s="33"/>
      <c r="P118" s="33"/>
      <c r="Q118" s="33"/>
    </row>
    <row r="119" spans="1:17" x14ac:dyDescent="0.35">
      <c r="A119" s="155" t="s">
        <v>355</v>
      </c>
      <c r="B119" s="35"/>
      <c r="C119" s="35"/>
      <c r="D119" s="35"/>
      <c r="E119" s="35"/>
      <c r="F119" s="35"/>
      <c r="G119" s="33"/>
      <c r="H119" s="33"/>
      <c r="I119" s="33"/>
      <c r="J119" s="33"/>
      <c r="K119" s="33"/>
      <c r="L119" s="33"/>
      <c r="M119" s="33"/>
      <c r="N119" s="33"/>
      <c r="O119" s="33"/>
      <c r="P119" s="33"/>
      <c r="Q119" s="33"/>
    </row>
    <row r="120" spans="1:17" x14ac:dyDescent="0.35">
      <c r="A120" s="155" t="s">
        <v>240</v>
      </c>
      <c r="B120" s="35"/>
      <c r="C120" s="35"/>
      <c r="D120" s="35"/>
      <c r="E120" s="35"/>
      <c r="F120" s="35"/>
      <c r="G120" s="33"/>
      <c r="H120" s="33">
        <v>0</v>
      </c>
      <c r="I120" s="33">
        <v>6.8292682926829273E-2</v>
      </c>
      <c r="J120" s="33">
        <v>0.23571858087793146</v>
      </c>
      <c r="K120" s="33">
        <v>0.23331292100428658</v>
      </c>
      <c r="L120" s="33">
        <v>0.23025107164727496</v>
      </c>
      <c r="M120" s="33">
        <v>0.21739130434782608</v>
      </c>
      <c r="N120" s="33"/>
      <c r="O120" s="33"/>
      <c r="P120" s="33"/>
      <c r="Q120" s="37"/>
    </row>
    <row r="121" spans="1:17" x14ac:dyDescent="0.35">
      <c r="A121" s="152" t="s">
        <v>241</v>
      </c>
      <c r="B121" s="35"/>
      <c r="C121" s="35"/>
      <c r="D121" s="35"/>
      <c r="E121" s="35"/>
      <c r="F121" s="35"/>
      <c r="G121" s="33"/>
      <c r="H121" s="33"/>
      <c r="I121" s="33"/>
      <c r="J121" s="33"/>
      <c r="K121" s="33"/>
      <c r="L121" s="33"/>
      <c r="M121" s="33"/>
      <c r="N121" s="33"/>
      <c r="O121" s="33"/>
      <c r="P121" s="33"/>
      <c r="Q121" s="37"/>
    </row>
    <row r="122" spans="1:17" x14ac:dyDescent="0.35">
      <c r="A122" s="155" t="s">
        <v>242</v>
      </c>
      <c r="B122" s="35"/>
      <c r="C122" s="35"/>
      <c r="D122" s="35"/>
      <c r="E122" s="35"/>
      <c r="F122" s="35"/>
      <c r="G122" s="33">
        <v>13.15</v>
      </c>
      <c r="H122" s="33">
        <v>3.8</v>
      </c>
      <c r="I122" s="33">
        <v>7.903225806451613</v>
      </c>
      <c r="J122" s="33">
        <v>7.725806451612903</v>
      </c>
      <c r="K122" s="33">
        <v>6.903225806451613</v>
      </c>
      <c r="L122" s="33">
        <v>7.4838709677419351</v>
      </c>
      <c r="M122" s="33">
        <v>7.903225806451613</v>
      </c>
      <c r="N122" s="33"/>
      <c r="O122" s="33"/>
      <c r="P122" s="33"/>
      <c r="Q122" s="37">
        <v>0.62261904761904763</v>
      </c>
    </row>
    <row r="123" spans="1:17" x14ac:dyDescent="0.35">
      <c r="A123" s="156" t="s">
        <v>172</v>
      </c>
      <c r="B123" s="35"/>
      <c r="C123" s="35"/>
      <c r="D123" s="35"/>
      <c r="E123" s="35"/>
      <c r="F123" s="35"/>
      <c r="G123" s="33"/>
      <c r="H123" s="33"/>
      <c r="I123" s="33"/>
      <c r="J123" s="33"/>
      <c r="K123" s="33"/>
      <c r="L123" s="33"/>
      <c r="M123" s="33"/>
      <c r="N123" s="33"/>
      <c r="O123" s="33"/>
      <c r="P123" s="33"/>
      <c r="Q123" s="37"/>
    </row>
    <row r="124" spans="1:17" ht="24" x14ac:dyDescent="0.35">
      <c r="A124" s="154" t="s">
        <v>243</v>
      </c>
      <c r="B124" s="35"/>
      <c r="C124" s="35"/>
      <c r="D124" s="35"/>
      <c r="E124" s="35"/>
      <c r="F124" s="35"/>
      <c r="G124" s="33">
        <v>17.533333333333335</v>
      </c>
      <c r="H124" s="33">
        <v>7.0697674418604652</v>
      </c>
      <c r="I124" s="33">
        <v>11.136363636363637</v>
      </c>
      <c r="J124" s="33">
        <v>10.886363636363637</v>
      </c>
      <c r="K124" s="33">
        <v>9.7272727272727266</v>
      </c>
      <c r="L124" s="33">
        <v>10.545454545454545</v>
      </c>
      <c r="M124" s="33">
        <v>11.136363636363637</v>
      </c>
      <c r="N124" s="33"/>
      <c r="O124" s="33"/>
      <c r="P124" s="33"/>
      <c r="Q124" s="37">
        <v>11.886363636363637</v>
      </c>
    </row>
    <row r="125" spans="1:17" x14ac:dyDescent="0.35">
      <c r="A125" s="155" t="s">
        <v>244</v>
      </c>
      <c r="B125" s="35"/>
      <c r="C125" s="35"/>
      <c r="D125" s="35"/>
      <c r="E125" s="35"/>
      <c r="F125" s="35"/>
      <c r="G125" s="33">
        <v>789</v>
      </c>
      <c r="H125" s="33">
        <v>304</v>
      </c>
      <c r="I125" s="33">
        <v>490</v>
      </c>
      <c r="J125" s="33">
        <v>479</v>
      </c>
      <c r="K125" s="33">
        <v>428</v>
      </c>
      <c r="L125" s="33">
        <v>464</v>
      </c>
      <c r="M125" s="33">
        <v>490</v>
      </c>
      <c r="N125" s="33"/>
      <c r="O125" s="33"/>
      <c r="P125" s="33"/>
      <c r="Q125" s="37">
        <v>523</v>
      </c>
    </row>
    <row r="126" spans="1:17" x14ac:dyDescent="0.35">
      <c r="A126" s="152" t="s">
        <v>228</v>
      </c>
      <c r="B126" s="35"/>
      <c r="C126" s="35"/>
      <c r="D126" s="35"/>
      <c r="E126" s="35"/>
      <c r="F126" s="35"/>
      <c r="G126" s="33"/>
      <c r="H126" s="33"/>
      <c r="I126" s="33"/>
      <c r="J126" s="33"/>
      <c r="K126" s="33"/>
      <c r="L126" s="33"/>
      <c r="M126" s="33"/>
      <c r="N126" s="33"/>
      <c r="O126" s="33"/>
      <c r="P126" s="33"/>
      <c r="Q126" s="37"/>
    </row>
    <row r="127" spans="1:17" x14ac:dyDescent="0.35">
      <c r="A127" s="155" t="s">
        <v>229</v>
      </c>
      <c r="B127" s="35"/>
      <c r="C127" s="35"/>
      <c r="D127" s="35"/>
      <c r="E127" s="35"/>
      <c r="F127" s="35"/>
      <c r="G127" s="33"/>
      <c r="H127" s="33">
        <v>76</v>
      </c>
      <c r="I127" s="33">
        <v>119</v>
      </c>
      <c r="J127" s="33">
        <v>119.75</v>
      </c>
      <c r="K127" s="33">
        <v>107</v>
      </c>
      <c r="L127" s="33">
        <v>95.75</v>
      </c>
      <c r="M127" s="33">
        <v>122.5</v>
      </c>
      <c r="N127" s="33"/>
      <c r="O127" s="33"/>
      <c r="P127" s="33"/>
      <c r="Q127" s="37">
        <v>130.75</v>
      </c>
    </row>
    <row r="128" spans="1:17" x14ac:dyDescent="0.35">
      <c r="A128" s="18"/>
      <c r="B128" s="35"/>
      <c r="C128" s="35"/>
      <c r="D128" s="35"/>
      <c r="E128" s="35"/>
      <c r="F128" s="35"/>
      <c r="G128" s="35"/>
      <c r="H128" s="35"/>
      <c r="I128" s="35"/>
      <c r="J128" s="35"/>
      <c r="K128" s="35"/>
      <c r="L128" s="35"/>
      <c r="M128" s="35"/>
      <c r="N128" s="35"/>
      <c r="O128" s="35"/>
      <c r="P128" s="35"/>
      <c r="Q128" s="18"/>
    </row>
    <row r="129" spans="1:17" ht="15" thickBot="1" x14ac:dyDescent="0.4">
      <c r="A129" s="18"/>
      <c r="B129" s="35"/>
      <c r="C129" s="35"/>
      <c r="D129" s="35"/>
      <c r="E129" s="35"/>
      <c r="F129" s="35"/>
      <c r="G129" s="35"/>
      <c r="H129" s="35"/>
      <c r="I129" s="35"/>
      <c r="J129" s="35"/>
      <c r="K129" s="35"/>
      <c r="L129" s="35"/>
      <c r="M129" s="35"/>
      <c r="N129" s="35"/>
      <c r="O129" s="35"/>
      <c r="P129" s="35"/>
      <c r="Q129" s="18"/>
    </row>
    <row r="130" spans="1:17" x14ac:dyDescent="0.35">
      <c r="A130" s="36" t="s">
        <v>250</v>
      </c>
      <c r="B130" s="35"/>
      <c r="C130" s="35"/>
      <c r="D130" s="35"/>
      <c r="E130" s="35"/>
      <c r="F130" s="35"/>
      <c r="G130" s="35"/>
      <c r="H130" s="35"/>
      <c r="I130" s="35"/>
      <c r="J130" s="35"/>
      <c r="K130" s="35"/>
      <c r="L130" s="35"/>
      <c r="M130" s="35"/>
      <c r="N130" s="35"/>
      <c r="O130" s="35"/>
      <c r="P130" s="35"/>
      <c r="Q130" s="18"/>
    </row>
    <row r="131" spans="1:17" x14ac:dyDescent="0.35">
      <c r="A131" s="152" t="s">
        <v>230</v>
      </c>
      <c r="B131" s="35"/>
      <c r="C131" s="35"/>
      <c r="D131" s="35"/>
      <c r="E131" s="35"/>
      <c r="F131" s="35"/>
      <c r="G131" s="35"/>
      <c r="H131" s="35"/>
      <c r="I131" s="35"/>
      <c r="J131" s="35"/>
      <c r="K131" s="35"/>
      <c r="L131" s="35"/>
      <c r="M131" s="35"/>
      <c r="N131" s="35"/>
      <c r="O131" s="35"/>
      <c r="P131" s="35"/>
      <c r="Q131" s="18"/>
    </row>
    <row r="132" spans="1:17" x14ac:dyDescent="0.35">
      <c r="A132" s="153" t="s">
        <v>231</v>
      </c>
      <c r="B132" s="35">
        <v>263</v>
      </c>
      <c r="C132" s="35">
        <v>172</v>
      </c>
      <c r="D132" s="35">
        <v>194.5</v>
      </c>
      <c r="E132" s="35">
        <v>217</v>
      </c>
      <c r="F132" s="35">
        <v>125</v>
      </c>
      <c r="G132" s="35">
        <v>98.5</v>
      </c>
      <c r="H132" s="35">
        <v>101.25</v>
      </c>
      <c r="I132" s="35">
        <v>66.400000000000006</v>
      </c>
      <c r="J132" s="35">
        <v>55.2</v>
      </c>
      <c r="K132" s="35">
        <v>49</v>
      </c>
      <c r="L132" s="35">
        <v>53.8</v>
      </c>
      <c r="M132" s="35">
        <v>65.400000000000006</v>
      </c>
      <c r="N132" s="35" t="s">
        <v>95</v>
      </c>
      <c r="O132" s="35" t="s">
        <v>95</v>
      </c>
      <c r="P132" s="35" t="s">
        <v>95</v>
      </c>
      <c r="Q132" s="18" t="s">
        <v>95</v>
      </c>
    </row>
    <row r="133" spans="1:17" x14ac:dyDescent="0.35">
      <c r="A133" s="153" t="s">
        <v>232</v>
      </c>
      <c r="B133" s="35">
        <v>307</v>
      </c>
      <c r="C133" s="35">
        <v>252</v>
      </c>
      <c r="D133" s="35">
        <v>249</v>
      </c>
      <c r="E133" s="35">
        <v>303</v>
      </c>
      <c r="F133" s="35">
        <v>140.25</v>
      </c>
      <c r="G133" s="35">
        <v>125.25</v>
      </c>
      <c r="H133" s="35">
        <v>67.25</v>
      </c>
      <c r="I133" s="35">
        <v>73.400000000000006</v>
      </c>
      <c r="J133" s="35">
        <v>84.4</v>
      </c>
      <c r="K133" s="35">
        <v>86</v>
      </c>
      <c r="L133" s="35">
        <v>89</v>
      </c>
      <c r="M133" s="35">
        <v>84.8</v>
      </c>
      <c r="N133" s="35" t="s">
        <v>95</v>
      </c>
      <c r="O133" s="35" t="s">
        <v>95</v>
      </c>
      <c r="P133" s="35" t="s">
        <v>95</v>
      </c>
      <c r="Q133" s="18" t="s">
        <v>95</v>
      </c>
    </row>
    <row r="134" spans="1:17" x14ac:dyDescent="0.35">
      <c r="A134" s="156" t="s">
        <v>233</v>
      </c>
      <c r="B134" s="35"/>
      <c r="C134" s="35"/>
      <c r="D134" s="35"/>
      <c r="E134" s="35"/>
      <c r="F134" s="35"/>
      <c r="G134" s="35"/>
      <c r="H134" s="35"/>
      <c r="I134" s="35"/>
      <c r="J134" s="35"/>
      <c r="K134" s="35"/>
      <c r="L134" s="35"/>
      <c r="M134" s="35"/>
      <c r="N134" s="35"/>
      <c r="O134" s="35"/>
      <c r="P134" s="35"/>
      <c r="Q134" s="18"/>
    </row>
    <row r="135" spans="1:17" ht="24" x14ac:dyDescent="0.35">
      <c r="A135" s="154" t="s">
        <v>189</v>
      </c>
      <c r="B135" s="33">
        <v>34.111111111111114</v>
      </c>
      <c r="C135" s="33">
        <v>22.90909090909091</v>
      </c>
      <c r="D135" s="33">
        <v>22.636363636363637</v>
      </c>
      <c r="E135" s="33">
        <v>27.545454545454547</v>
      </c>
      <c r="F135" s="33">
        <v>25.5</v>
      </c>
      <c r="G135" s="33">
        <v>22.772727272727273</v>
      </c>
      <c r="H135" s="33">
        <v>7.6857142857142859</v>
      </c>
      <c r="I135" s="33">
        <v>10.485714285714286</v>
      </c>
      <c r="J135" s="33">
        <v>12.411764705882353</v>
      </c>
      <c r="K135" s="33">
        <v>12.285714285714286</v>
      </c>
      <c r="L135" s="33">
        <v>12.714285714285714</v>
      </c>
      <c r="M135" s="33">
        <v>12.114285714285714</v>
      </c>
      <c r="N135" s="35" t="s">
        <v>95</v>
      </c>
      <c r="O135" s="35" t="s">
        <v>95</v>
      </c>
      <c r="P135" s="35" t="s">
        <v>95</v>
      </c>
      <c r="Q135" s="18" t="s">
        <v>95</v>
      </c>
    </row>
    <row r="136" spans="1:17" x14ac:dyDescent="0.35">
      <c r="A136" s="156" t="s">
        <v>234</v>
      </c>
      <c r="B136" s="33"/>
      <c r="C136" s="33"/>
      <c r="D136" s="33"/>
      <c r="E136" s="33"/>
      <c r="F136" s="33"/>
      <c r="G136" s="33"/>
      <c r="H136" s="33"/>
      <c r="I136" s="33"/>
      <c r="J136" s="33"/>
      <c r="K136" s="33"/>
      <c r="L136" s="33"/>
      <c r="M136" s="33"/>
      <c r="N136" s="35"/>
      <c r="O136" s="35"/>
      <c r="P136" s="35"/>
      <c r="Q136" s="18"/>
    </row>
    <row r="137" spans="1:17" ht="24" x14ac:dyDescent="0.35">
      <c r="A137" s="154" t="s">
        <v>193</v>
      </c>
      <c r="B137" s="33">
        <v>307</v>
      </c>
      <c r="C137" s="33">
        <v>168</v>
      </c>
      <c r="D137" s="33">
        <v>166</v>
      </c>
      <c r="E137" s="33">
        <v>202</v>
      </c>
      <c r="F137" s="33">
        <v>187</v>
      </c>
      <c r="G137" s="33">
        <v>167</v>
      </c>
      <c r="H137" s="33">
        <v>89.666666666666671</v>
      </c>
      <c r="I137" s="33">
        <v>91.75</v>
      </c>
      <c r="J137" s="33">
        <v>105.5</v>
      </c>
      <c r="K137" s="33">
        <v>215</v>
      </c>
      <c r="L137" s="33">
        <v>111.25</v>
      </c>
      <c r="M137" s="33">
        <v>106</v>
      </c>
      <c r="N137" s="35" t="s">
        <v>95</v>
      </c>
      <c r="O137" s="35" t="s">
        <v>95</v>
      </c>
      <c r="P137" s="35" t="s">
        <v>95</v>
      </c>
      <c r="Q137" s="18" t="s">
        <v>95</v>
      </c>
    </row>
    <row r="138" spans="1:17" x14ac:dyDescent="0.35">
      <c r="A138" s="156" t="s">
        <v>171</v>
      </c>
      <c r="B138" s="33"/>
      <c r="C138" s="33"/>
      <c r="D138" s="33"/>
      <c r="E138" s="33"/>
      <c r="F138" s="33"/>
      <c r="G138" s="33"/>
      <c r="H138" s="33"/>
      <c r="I138" s="33"/>
      <c r="J138" s="33"/>
      <c r="K138" s="33"/>
      <c r="L138" s="33"/>
      <c r="M138" s="33"/>
      <c r="N138" s="35"/>
      <c r="O138" s="35"/>
      <c r="P138" s="35"/>
      <c r="Q138" s="18"/>
    </row>
    <row r="139" spans="1:17" x14ac:dyDescent="0.35">
      <c r="A139" s="153" t="s">
        <v>235</v>
      </c>
      <c r="B139" s="33">
        <v>1.3922902494331066</v>
      </c>
      <c r="C139" s="33">
        <v>0.67469879518072284</v>
      </c>
      <c r="D139" s="33">
        <v>0.71449067431850788</v>
      </c>
      <c r="E139" s="33">
        <v>1.0083194675540765</v>
      </c>
      <c r="F139" s="33">
        <v>0.68165249088699875</v>
      </c>
      <c r="G139" s="33">
        <v>0.60874848116646418</v>
      </c>
      <c r="H139" s="33">
        <v>0.33374689826302728</v>
      </c>
      <c r="I139" s="33">
        <v>0.42087155963302753</v>
      </c>
      <c r="J139" s="33">
        <v>0.49241540256709454</v>
      </c>
      <c r="K139" s="33">
        <v>0.39449541284403672</v>
      </c>
      <c r="L139" s="33">
        <v>0.47746781115879827</v>
      </c>
      <c r="M139" s="33">
        <v>0.4472573839662447</v>
      </c>
      <c r="N139" s="35" t="s">
        <v>95</v>
      </c>
      <c r="O139" s="35" t="s">
        <v>95</v>
      </c>
      <c r="P139" s="35" t="s">
        <v>95</v>
      </c>
      <c r="Q139" s="18" t="s">
        <v>95</v>
      </c>
    </row>
    <row r="140" spans="1:17" ht="24" x14ac:dyDescent="0.35">
      <c r="A140" s="154" t="s">
        <v>236</v>
      </c>
      <c r="B140" s="33">
        <v>0.41627118644067795</v>
      </c>
      <c r="C140" s="33">
        <v>0.23606557377049181</v>
      </c>
      <c r="D140" s="33">
        <v>0.31679389312977096</v>
      </c>
      <c r="E140" s="33">
        <v>0.30452261306532663</v>
      </c>
      <c r="F140" s="33">
        <v>0.24724548259144999</v>
      </c>
      <c r="G140" s="33">
        <v>0.22080211546936976</v>
      </c>
      <c r="H140" s="33">
        <v>7.9727326615293415E-2</v>
      </c>
      <c r="I140" s="33">
        <v>8.7547709923664119E-2</v>
      </c>
      <c r="J140" s="33">
        <v>0.1006679389312977</v>
      </c>
      <c r="K140" s="33">
        <v>0.10257633587786259</v>
      </c>
      <c r="L140" s="33">
        <v>0.13755795981452859</v>
      </c>
      <c r="M140" s="33">
        <v>0.13106646058732613</v>
      </c>
      <c r="N140" s="35" t="s">
        <v>95</v>
      </c>
      <c r="O140" s="35" t="s">
        <v>95</v>
      </c>
      <c r="P140" s="35" t="s">
        <v>95</v>
      </c>
      <c r="Q140" s="18" t="s">
        <v>95</v>
      </c>
    </row>
    <row r="141" spans="1:17" x14ac:dyDescent="0.35">
      <c r="A141" s="156" t="s">
        <v>237</v>
      </c>
      <c r="B141" s="33"/>
      <c r="C141" s="33"/>
      <c r="D141" s="33"/>
      <c r="E141" s="33"/>
      <c r="F141" s="33"/>
      <c r="G141" s="33"/>
      <c r="H141" s="33"/>
      <c r="I141" s="33"/>
      <c r="J141" s="33"/>
      <c r="K141" s="33"/>
      <c r="L141" s="33"/>
      <c r="M141" s="33"/>
      <c r="N141" s="35"/>
      <c r="O141" s="35"/>
      <c r="P141" s="35"/>
      <c r="Q141" s="18"/>
    </row>
    <row r="142" spans="1:17" ht="24" x14ac:dyDescent="0.35">
      <c r="A142" s="154" t="s">
        <v>238</v>
      </c>
      <c r="B142" s="33" t="s">
        <v>95</v>
      </c>
      <c r="C142" s="33" t="s">
        <v>95</v>
      </c>
      <c r="D142" s="33" t="s">
        <v>95</v>
      </c>
      <c r="E142" s="33" t="s">
        <v>95</v>
      </c>
      <c r="F142" s="33" t="s">
        <v>95</v>
      </c>
      <c r="G142" s="33" t="s">
        <v>95</v>
      </c>
      <c r="H142" s="33" t="s">
        <v>95</v>
      </c>
      <c r="I142" s="33" t="s">
        <v>95</v>
      </c>
      <c r="J142" s="33" t="s">
        <v>95</v>
      </c>
      <c r="K142" s="33" t="s">
        <v>95</v>
      </c>
      <c r="L142" s="33" t="s">
        <v>95</v>
      </c>
      <c r="M142" s="33" t="s">
        <v>95</v>
      </c>
      <c r="N142" s="35" t="s">
        <v>95</v>
      </c>
      <c r="O142" s="35" t="s">
        <v>95</v>
      </c>
      <c r="P142" s="35" t="s">
        <v>95</v>
      </c>
      <c r="Q142" s="18" t="s">
        <v>95</v>
      </c>
    </row>
    <row r="143" spans="1:17" x14ac:dyDescent="0.35">
      <c r="A143" s="155" t="s">
        <v>239</v>
      </c>
      <c r="B143" s="33">
        <v>1</v>
      </c>
      <c r="C143" s="33">
        <v>128.17690037937334</v>
      </c>
      <c r="D143" s="33">
        <v>136.35616438356163</v>
      </c>
      <c r="E143" s="33">
        <v>144.72575342465754</v>
      </c>
      <c r="F143" s="33">
        <v>154.77068493150685</v>
      </c>
      <c r="G143" s="33">
        <v>132.42287671232876</v>
      </c>
      <c r="H143" s="33">
        <v>116.34647435897436</v>
      </c>
      <c r="I143" s="33">
        <v>156.0289592760181</v>
      </c>
      <c r="J143" s="33">
        <v>148.12545787545787</v>
      </c>
      <c r="K143" s="33">
        <v>146.13369963369962</v>
      </c>
      <c r="L143" s="33">
        <v>60.292582417582416</v>
      </c>
      <c r="M143" s="33">
        <v>59.26648401826484</v>
      </c>
      <c r="N143" s="35" t="s">
        <v>95</v>
      </c>
      <c r="O143" s="35" t="s">
        <v>95</v>
      </c>
      <c r="P143" s="35" t="s">
        <v>95</v>
      </c>
      <c r="Q143" s="37">
        <v>67.861780821917804</v>
      </c>
    </row>
    <row r="144" spans="1:17" x14ac:dyDescent="0.35">
      <c r="A144" s="155" t="s">
        <v>240</v>
      </c>
      <c r="B144" s="33" t="s">
        <v>95</v>
      </c>
      <c r="C144" s="33" t="s">
        <v>95</v>
      </c>
      <c r="D144" s="33" t="s">
        <v>95</v>
      </c>
      <c r="E144" s="33" t="s">
        <v>95</v>
      </c>
      <c r="F144" s="33" t="s">
        <v>95</v>
      </c>
      <c r="G144" s="33" t="s">
        <v>95</v>
      </c>
      <c r="H144" s="33">
        <v>2.4846625766871164</v>
      </c>
      <c r="I144" s="33">
        <v>1.8043478260869565</v>
      </c>
      <c r="J144" s="33">
        <v>0.22549019607843138</v>
      </c>
      <c r="K144" s="33">
        <v>0.20016339869281047</v>
      </c>
      <c r="L144" s="33">
        <v>0.31098265895953758</v>
      </c>
      <c r="M144" s="33">
        <v>0.37803468208092483</v>
      </c>
      <c r="N144" s="35" t="s">
        <v>95</v>
      </c>
      <c r="O144" s="35" t="s">
        <v>95</v>
      </c>
      <c r="P144" s="35" t="s">
        <v>95</v>
      </c>
      <c r="Q144" s="18" t="s">
        <v>95</v>
      </c>
    </row>
    <row r="145" spans="1:17" x14ac:dyDescent="0.35">
      <c r="A145" s="152" t="s">
        <v>241</v>
      </c>
      <c r="B145" s="33"/>
      <c r="C145" s="33"/>
      <c r="D145" s="33"/>
      <c r="E145" s="33"/>
      <c r="F145" s="33"/>
      <c r="G145" s="33"/>
      <c r="H145" s="33"/>
      <c r="I145" s="33"/>
      <c r="J145" s="33"/>
      <c r="K145" s="33"/>
      <c r="L145" s="33"/>
      <c r="M145" s="33"/>
      <c r="N145" s="35"/>
      <c r="O145" s="35"/>
      <c r="P145" s="35"/>
      <c r="Q145" s="18"/>
    </row>
    <row r="146" spans="1:17" x14ac:dyDescent="0.35">
      <c r="A146" s="155" t="s">
        <v>242</v>
      </c>
      <c r="B146" s="33">
        <v>4.4705882352941178</v>
      </c>
      <c r="C146" s="33">
        <v>3.5481171548117154</v>
      </c>
      <c r="D146" s="33">
        <v>4.0318181818181822</v>
      </c>
      <c r="E146" s="33">
        <v>5.1741293532338313</v>
      </c>
      <c r="F146" s="33">
        <v>5.4132653061224492</v>
      </c>
      <c r="G146" s="33">
        <v>3.2545454545454544</v>
      </c>
      <c r="H146" s="33">
        <v>4.4933333333333332</v>
      </c>
      <c r="I146" s="33">
        <v>7.2061855670103094</v>
      </c>
      <c r="J146" s="33">
        <v>5.34020618556701</v>
      </c>
      <c r="K146" s="33">
        <v>4.4329896907216497</v>
      </c>
      <c r="L146" s="33">
        <v>4.5876288659793811</v>
      </c>
      <c r="M146" s="33">
        <v>4.3505154639175254</v>
      </c>
      <c r="N146" s="35" t="s">
        <v>95</v>
      </c>
      <c r="O146" s="35" t="s">
        <v>95</v>
      </c>
      <c r="P146" s="35" t="s">
        <v>95</v>
      </c>
      <c r="Q146" s="18" t="s">
        <v>95</v>
      </c>
    </row>
    <row r="147" spans="1:17" x14ac:dyDescent="0.35">
      <c r="A147" s="156" t="s">
        <v>172</v>
      </c>
      <c r="B147" s="33"/>
      <c r="C147" s="33"/>
      <c r="D147" s="33"/>
      <c r="E147" s="33"/>
      <c r="F147" s="33"/>
      <c r="G147" s="33"/>
      <c r="H147" s="33"/>
      <c r="I147" s="33"/>
      <c r="J147" s="33"/>
      <c r="K147" s="33"/>
      <c r="L147" s="33"/>
      <c r="M147" s="33"/>
      <c r="N147" s="35"/>
      <c r="O147" s="35"/>
      <c r="P147" s="35"/>
      <c r="Q147" s="18"/>
    </row>
    <row r="148" spans="1:17" ht="24" x14ac:dyDescent="0.35">
      <c r="A148" s="154" t="s">
        <v>243</v>
      </c>
      <c r="B148" s="33">
        <v>36.774193548387096</v>
      </c>
      <c r="C148" s="33">
        <v>19.720930232558139</v>
      </c>
      <c r="D148" s="33">
        <v>18.479166666666668</v>
      </c>
      <c r="E148" s="33">
        <v>21.666666666666668</v>
      </c>
      <c r="F148" s="33">
        <v>20.403846153846153</v>
      </c>
      <c r="G148" s="33">
        <v>17.21153846153846</v>
      </c>
      <c r="H148" s="33">
        <v>12.254545454545454</v>
      </c>
      <c r="I148" s="33">
        <v>11.274193548387096</v>
      </c>
      <c r="J148" s="33">
        <v>8.3548387096774199</v>
      </c>
      <c r="K148" s="33">
        <v>8.4313725490196081</v>
      </c>
      <c r="L148" s="33">
        <v>8.7254901960784306</v>
      </c>
      <c r="M148" s="33">
        <v>7.4035087719298245</v>
      </c>
      <c r="N148" s="35" t="s">
        <v>95</v>
      </c>
      <c r="O148" s="35" t="s">
        <v>95</v>
      </c>
      <c r="P148" s="35" t="s">
        <v>95</v>
      </c>
      <c r="Q148" s="18" t="s">
        <v>95</v>
      </c>
    </row>
    <row r="149" spans="1:17" x14ac:dyDescent="0.35">
      <c r="A149" s="144" t="s">
        <v>244</v>
      </c>
      <c r="B149" s="33">
        <v>1140</v>
      </c>
      <c r="C149" s="33">
        <v>848</v>
      </c>
      <c r="D149" s="33">
        <v>887</v>
      </c>
      <c r="E149" s="33">
        <v>1040</v>
      </c>
      <c r="F149" s="33">
        <v>1061</v>
      </c>
      <c r="G149" s="33">
        <v>895</v>
      </c>
      <c r="H149" s="33">
        <v>674</v>
      </c>
      <c r="I149" s="33">
        <v>699</v>
      </c>
      <c r="J149" s="33">
        <v>518</v>
      </c>
      <c r="K149" s="33">
        <v>430</v>
      </c>
      <c r="L149" s="33">
        <v>445</v>
      </c>
      <c r="M149" s="33">
        <v>422</v>
      </c>
      <c r="N149" s="35" t="s">
        <v>95</v>
      </c>
      <c r="O149" s="35" t="s">
        <v>95</v>
      </c>
      <c r="P149" s="35" t="s">
        <v>95</v>
      </c>
      <c r="Q149" s="18" t="s">
        <v>95</v>
      </c>
    </row>
    <row r="150" spans="1:17" x14ac:dyDescent="0.35">
      <c r="A150" s="152" t="s">
        <v>228</v>
      </c>
      <c r="B150" s="33"/>
      <c r="C150" s="33"/>
      <c r="D150" s="33"/>
      <c r="E150" s="33"/>
      <c r="F150" s="33"/>
      <c r="G150" s="33"/>
      <c r="H150" s="33"/>
      <c r="I150" s="33"/>
      <c r="J150" s="33"/>
      <c r="K150" s="33"/>
      <c r="L150" s="33"/>
      <c r="M150" s="33"/>
      <c r="N150" s="35"/>
      <c r="O150" s="35"/>
      <c r="P150" s="35"/>
      <c r="Q150" s="18"/>
    </row>
    <row r="151" spans="1:17" x14ac:dyDescent="0.35">
      <c r="A151" s="155" t="s">
        <v>229</v>
      </c>
      <c r="B151" s="33" t="s">
        <v>95</v>
      </c>
      <c r="C151" s="33" t="s">
        <v>95</v>
      </c>
      <c r="D151" s="33" t="s">
        <v>95</v>
      </c>
      <c r="E151" s="33" t="s">
        <v>95</v>
      </c>
      <c r="F151" s="33" t="s">
        <v>95</v>
      </c>
      <c r="G151" s="33" t="s">
        <v>95</v>
      </c>
      <c r="H151" s="33">
        <v>134.5</v>
      </c>
      <c r="I151" s="33">
        <v>183.5</v>
      </c>
      <c r="J151" s="33">
        <v>211</v>
      </c>
      <c r="K151" s="33">
        <v>215</v>
      </c>
      <c r="L151" s="33">
        <v>148.33333333333334</v>
      </c>
      <c r="M151" s="33">
        <v>141.33333333333334</v>
      </c>
      <c r="N151" s="35" t="s">
        <v>95</v>
      </c>
      <c r="O151" s="35" t="s">
        <v>95</v>
      </c>
      <c r="P151" s="35" t="s">
        <v>95</v>
      </c>
      <c r="Q151" s="18" t="s">
        <v>95</v>
      </c>
    </row>
    <row r="152" spans="1:17" x14ac:dyDescent="0.35">
      <c r="A152" s="18"/>
      <c r="B152" s="35"/>
      <c r="C152" s="35"/>
      <c r="D152" s="35"/>
      <c r="E152" s="35"/>
      <c r="F152" s="35"/>
      <c r="G152" s="35"/>
      <c r="H152" s="35"/>
      <c r="I152" s="35"/>
      <c r="J152" s="35"/>
      <c r="K152" s="35"/>
      <c r="L152" s="35"/>
      <c r="M152" s="35"/>
      <c r="N152" s="35"/>
      <c r="O152" s="35"/>
      <c r="P152" s="35"/>
      <c r="Q152" s="18"/>
    </row>
    <row r="153" spans="1:17" ht="15" thickBot="1" x14ac:dyDescent="0.4">
      <c r="A153" s="18"/>
      <c r="B153" s="35"/>
      <c r="C153" s="35"/>
      <c r="D153" s="35"/>
      <c r="E153" s="35"/>
      <c r="F153" s="35"/>
      <c r="G153" s="35"/>
      <c r="H153" s="35"/>
      <c r="I153" s="35"/>
      <c r="J153" s="35"/>
      <c r="K153" s="35"/>
      <c r="L153" s="35"/>
      <c r="M153" s="35"/>
      <c r="N153" s="35"/>
      <c r="O153" s="35"/>
      <c r="P153" s="35"/>
      <c r="Q153" s="18"/>
    </row>
    <row r="154" spans="1:17" x14ac:dyDescent="0.35">
      <c r="A154" s="36" t="s">
        <v>259</v>
      </c>
      <c r="B154" s="35"/>
      <c r="C154" s="35"/>
      <c r="D154" s="35"/>
      <c r="E154" s="35"/>
      <c r="F154" s="35"/>
      <c r="G154" s="35"/>
      <c r="H154" s="35"/>
      <c r="I154" s="35"/>
      <c r="J154" s="35"/>
      <c r="K154" s="35"/>
      <c r="L154" s="35"/>
      <c r="M154" s="35"/>
      <c r="N154" s="35"/>
      <c r="O154" s="35"/>
      <c r="P154" s="35"/>
      <c r="Q154" s="18"/>
    </row>
    <row r="155" spans="1:17" x14ac:dyDescent="0.35">
      <c r="A155" s="152" t="s">
        <v>230</v>
      </c>
      <c r="B155" s="35"/>
      <c r="C155" s="35"/>
      <c r="D155" s="35"/>
      <c r="E155" s="35"/>
      <c r="F155" s="35"/>
      <c r="G155" s="35"/>
      <c r="H155" s="35"/>
      <c r="I155" s="35"/>
      <c r="J155" s="35"/>
      <c r="K155" s="35"/>
      <c r="L155" s="35"/>
      <c r="M155" s="35"/>
      <c r="N155" s="35"/>
      <c r="O155" s="35"/>
      <c r="P155" s="35"/>
      <c r="Q155" s="18"/>
    </row>
    <row r="156" spans="1:17" x14ac:dyDescent="0.35">
      <c r="A156" s="153" t="s">
        <v>187</v>
      </c>
      <c r="B156" s="33">
        <v>1</v>
      </c>
      <c r="C156" s="33">
        <v>128.17690037937334</v>
      </c>
      <c r="D156" s="35"/>
      <c r="E156" s="35"/>
      <c r="F156" s="35"/>
      <c r="G156" s="35"/>
      <c r="H156" s="35"/>
      <c r="I156" s="35"/>
      <c r="J156" s="35"/>
      <c r="K156" s="35"/>
      <c r="L156" s="35"/>
      <c r="M156" s="35"/>
      <c r="N156" s="35"/>
      <c r="O156" s="35"/>
      <c r="P156" s="35"/>
      <c r="Q156" s="37">
        <v>67.861780821917804</v>
      </c>
    </row>
    <row r="157" spans="1:17" x14ac:dyDescent="0.35">
      <c r="A157" s="153" t="s">
        <v>188</v>
      </c>
      <c r="B157" s="33">
        <v>0.83333333333333337</v>
      </c>
      <c r="C157" s="33">
        <v>0.44444444444444442</v>
      </c>
      <c r="D157" s="35"/>
      <c r="E157" s="35"/>
      <c r="F157" s="35"/>
      <c r="G157" s="35"/>
      <c r="H157" s="35"/>
      <c r="I157" s="35"/>
      <c r="J157" s="35"/>
      <c r="K157" s="35"/>
      <c r="L157" s="35"/>
      <c r="M157" s="35"/>
      <c r="N157" s="35"/>
      <c r="O157" s="35"/>
      <c r="P157" s="35"/>
      <c r="Q157" s="18"/>
    </row>
    <row r="158" spans="1:17" x14ac:dyDescent="0.35">
      <c r="A158" s="156" t="s">
        <v>233</v>
      </c>
      <c r="B158" s="35"/>
      <c r="C158" s="35"/>
      <c r="D158" s="35"/>
      <c r="E158" s="35"/>
      <c r="F158" s="35"/>
      <c r="G158" s="35"/>
      <c r="H158" s="35"/>
      <c r="I158" s="35"/>
      <c r="J158" s="35"/>
      <c r="K158" s="35"/>
      <c r="L158" s="35"/>
      <c r="M158" s="35"/>
      <c r="N158" s="35"/>
      <c r="O158" s="35"/>
      <c r="P158" s="35"/>
      <c r="Q158" s="18"/>
    </row>
    <row r="159" spans="1:17" ht="24" x14ac:dyDescent="0.35">
      <c r="A159" s="154" t="s">
        <v>189</v>
      </c>
      <c r="B159" s="35">
        <v>0</v>
      </c>
      <c r="C159" s="35">
        <v>0</v>
      </c>
      <c r="D159" s="35"/>
      <c r="E159" s="35"/>
      <c r="F159" s="35"/>
      <c r="G159" s="35"/>
      <c r="H159" s="35"/>
      <c r="I159" s="35"/>
      <c r="J159" s="35"/>
      <c r="K159" s="35"/>
      <c r="L159" s="35"/>
      <c r="M159" s="35"/>
      <c r="N159" s="35"/>
      <c r="O159" s="35"/>
      <c r="P159" s="35"/>
      <c r="Q159" s="18"/>
    </row>
    <row r="160" spans="1:17" x14ac:dyDescent="0.35">
      <c r="A160" s="156" t="s">
        <v>173</v>
      </c>
      <c r="B160" s="35"/>
      <c r="C160" s="35"/>
      <c r="D160" s="35"/>
      <c r="E160" s="35"/>
      <c r="F160" s="35"/>
      <c r="G160" s="35"/>
      <c r="H160" s="35"/>
      <c r="I160" s="35"/>
      <c r="J160" s="35"/>
      <c r="K160" s="35"/>
      <c r="L160" s="35"/>
      <c r="M160" s="35"/>
      <c r="N160" s="35"/>
      <c r="O160" s="35"/>
      <c r="P160" s="35"/>
      <c r="Q160" s="18"/>
    </row>
    <row r="161" spans="1:17" ht="24" x14ac:dyDescent="0.35">
      <c r="A161" s="154" t="s">
        <v>190</v>
      </c>
      <c r="B161" s="35"/>
      <c r="C161" s="35"/>
      <c r="D161" s="35"/>
      <c r="E161" s="35"/>
      <c r="F161" s="35"/>
      <c r="G161" s="35"/>
      <c r="H161" s="35"/>
      <c r="I161" s="35"/>
      <c r="J161" s="35"/>
      <c r="K161" s="35"/>
      <c r="L161" s="35"/>
      <c r="M161" s="35"/>
      <c r="N161" s="35"/>
      <c r="O161" s="35"/>
      <c r="P161" s="35"/>
      <c r="Q161" s="18"/>
    </row>
    <row r="162" spans="1:17" ht="24" x14ac:dyDescent="0.35">
      <c r="A162" s="154" t="s">
        <v>191</v>
      </c>
      <c r="B162" s="35"/>
      <c r="C162" s="35"/>
      <c r="D162" s="35"/>
      <c r="E162" s="35"/>
      <c r="F162" s="35"/>
      <c r="G162" s="35"/>
      <c r="H162" s="35"/>
      <c r="I162" s="35"/>
      <c r="J162" s="35"/>
      <c r="K162" s="35"/>
      <c r="L162" s="35"/>
      <c r="M162" s="35"/>
      <c r="N162" s="35"/>
      <c r="O162" s="35"/>
      <c r="P162" s="35"/>
      <c r="Q162" s="18"/>
    </row>
    <row r="163" spans="1:17" ht="24" x14ac:dyDescent="0.35">
      <c r="A163" s="157" t="s">
        <v>192</v>
      </c>
      <c r="B163" s="35"/>
      <c r="C163" s="35"/>
      <c r="D163" s="35"/>
      <c r="E163" s="35"/>
      <c r="F163" s="35"/>
      <c r="G163" s="35"/>
      <c r="H163" s="35"/>
      <c r="I163" s="35"/>
      <c r="J163" s="35"/>
      <c r="K163" s="35"/>
      <c r="L163" s="35"/>
      <c r="M163" s="35"/>
      <c r="N163" s="35"/>
      <c r="O163" s="35"/>
      <c r="P163" s="35"/>
      <c r="Q163" s="18"/>
    </row>
    <row r="164" spans="1:17" x14ac:dyDescent="0.35">
      <c r="A164" s="156" t="s">
        <v>234</v>
      </c>
      <c r="B164" s="35"/>
      <c r="C164" s="35"/>
      <c r="D164" s="35"/>
      <c r="E164" s="35"/>
      <c r="F164" s="35"/>
      <c r="G164" s="35"/>
      <c r="H164" s="35"/>
      <c r="I164" s="35"/>
      <c r="J164" s="35"/>
      <c r="K164" s="35"/>
      <c r="L164" s="35"/>
      <c r="M164" s="35"/>
      <c r="N164" s="35"/>
      <c r="O164" s="35"/>
      <c r="P164" s="35"/>
      <c r="Q164" s="18"/>
    </row>
    <row r="165" spans="1:17" ht="24" x14ac:dyDescent="0.35">
      <c r="A165" s="154" t="s">
        <v>193</v>
      </c>
      <c r="B165" s="35"/>
      <c r="C165" s="35"/>
      <c r="D165" s="35"/>
      <c r="E165" s="35"/>
      <c r="F165" s="35"/>
      <c r="G165" s="35"/>
      <c r="H165" s="35"/>
      <c r="I165" s="35"/>
      <c r="J165" s="35"/>
      <c r="K165" s="35"/>
      <c r="L165" s="35"/>
      <c r="M165" s="35"/>
      <c r="N165" s="35"/>
      <c r="O165" s="35"/>
      <c r="P165" s="35"/>
      <c r="Q165" s="18"/>
    </row>
    <row r="166" spans="1:17" x14ac:dyDescent="0.35">
      <c r="A166" s="156" t="s">
        <v>171</v>
      </c>
      <c r="B166" s="35"/>
      <c r="C166" s="35"/>
      <c r="D166" s="35"/>
      <c r="E166" s="35"/>
      <c r="F166" s="35"/>
      <c r="G166" s="35"/>
      <c r="H166" s="35"/>
      <c r="I166" s="35"/>
      <c r="J166" s="35"/>
      <c r="K166" s="35"/>
      <c r="L166" s="35"/>
      <c r="M166" s="35"/>
      <c r="N166" s="35"/>
      <c r="O166" s="35"/>
      <c r="P166" s="35"/>
      <c r="Q166" s="18"/>
    </row>
    <row r="167" spans="1:17" x14ac:dyDescent="0.35">
      <c r="A167" s="153" t="s">
        <v>235</v>
      </c>
      <c r="B167" s="35"/>
      <c r="C167" s="35"/>
      <c r="D167" s="35"/>
      <c r="E167" s="35"/>
      <c r="F167" s="35"/>
      <c r="G167" s="35"/>
      <c r="H167" s="35"/>
      <c r="I167" s="35"/>
      <c r="J167" s="35"/>
      <c r="K167" s="35"/>
      <c r="L167" s="35"/>
      <c r="M167" s="35"/>
      <c r="N167" s="35"/>
      <c r="O167" s="35"/>
      <c r="P167" s="35"/>
      <c r="Q167" s="18"/>
    </row>
    <row r="168" spans="1:17" ht="24" x14ac:dyDescent="0.35">
      <c r="A168" s="154" t="s">
        <v>236</v>
      </c>
      <c r="B168" s="35"/>
      <c r="C168" s="35"/>
      <c r="D168" s="35"/>
      <c r="E168" s="35"/>
      <c r="F168" s="35"/>
      <c r="G168" s="35"/>
      <c r="H168" s="35"/>
      <c r="I168" s="35"/>
      <c r="J168" s="35"/>
      <c r="K168" s="35"/>
      <c r="L168" s="35"/>
      <c r="M168" s="35"/>
      <c r="N168" s="35"/>
      <c r="O168" s="35"/>
      <c r="P168" s="35"/>
      <c r="Q168" s="18"/>
    </row>
    <row r="169" spans="1:17" x14ac:dyDescent="0.35">
      <c r="A169" s="156" t="s">
        <v>237</v>
      </c>
      <c r="B169" s="35"/>
      <c r="C169" s="35"/>
      <c r="D169" s="35"/>
      <c r="E169" s="35"/>
      <c r="F169" s="35"/>
      <c r="G169" s="35"/>
      <c r="H169" s="35"/>
      <c r="I169" s="35"/>
      <c r="J169" s="35"/>
      <c r="K169" s="35"/>
      <c r="L169" s="35"/>
      <c r="M169" s="35"/>
      <c r="N169" s="35"/>
      <c r="O169" s="35"/>
      <c r="P169" s="35"/>
      <c r="Q169" s="18"/>
    </row>
    <row r="170" spans="1:17" ht="24" x14ac:dyDescent="0.35">
      <c r="A170" s="154" t="s">
        <v>238</v>
      </c>
      <c r="B170" s="35"/>
      <c r="C170" s="35"/>
      <c r="D170" s="35"/>
      <c r="E170" s="35"/>
      <c r="F170" s="35"/>
      <c r="G170" s="35"/>
      <c r="H170" s="35"/>
      <c r="I170" s="35"/>
      <c r="J170" s="35"/>
      <c r="K170" s="35"/>
      <c r="L170" s="35"/>
      <c r="M170" s="35"/>
      <c r="N170" s="35"/>
      <c r="O170" s="35"/>
      <c r="P170" s="35"/>
      <c r="Q170" s="18"/>
    </row>
    <row r="171" spans="1:17" x14ac:dyDescent="0.35">
      <c r="A171" s="155" t="s">
        <v>239</v>
      </c>
      <c r="B171" s="35"/>
      <c r="C171" s="35"/>
      <c r="D171" s="35"/>
      <c r="E171" s="35"/>
      <c r="F171" s="35"/>
      <c r="G171" s="35"/>
      <c r="H171" s="35"/>
      <c r="I171" s="35"/>
      <c r="J171" s="35"/>
      <c r="K171" s="35"/>
      <c r="L171" s="35"/>
      <c r="M171" s="35"/>
      <c r="N171" s="35"/>
      <c r="O171" s="35"/>
      <c r="P171" s="35"/>
      <c r="Q171" s="18"/>
    </row>
    <row r="172" spans="1:17" x14ac:dyDescent="0.35">
      <c r="A172" s="155" t="s">
        <v>240</v>
      </c>
      <c r="B172" s="35"/>
      <c r="C172" s="35"/>
      <c r="D172" s="35"/>
      <c r="E172" s="35"/>
      <c r="F172" s="35"/>
      <c r="G172" s="35"/>
      <c r="H172" s="35"/>
      <c r="I172" s="35"/>
      <c r="J172" s="35"/>
      <c r="K172" s="35"/>
      <c r="L172" s="35"/>
      <c r="M172" s="35"/>
      <c r="N172" s="35"/>
      <c r="O172" s="35"/>
      <c r="P172" s="35"/>
      <c r="Q172" s="18"/>
    </row>
    <row r="173" spans="1:17" x14ac:dyDescent="0.35">
      <c r="A173" s="152" t="s">
        <v>241</v>
      </c>
      <c r="B173" s="35"/>
      <c r="C173" s="35"/>
      <c r="D173" s="35"/>
      <c r="E173" s="35"/>
      <c r="F173" s="35"/>
      <c r="G173" s="35"/>
      <c r="H173" s="35"/>
      <c r="I173" s="35"/>
      <c r="J173" s="35"/>
      <c r="K173" s="35"/>
      <c r="L173" s="35"/>
      <c r="M173" s="35"/>
      <c r="N173" s="35"/>
      <c r="O173" s="35"/>
      <c r="P173" s="35"/>
      <c r="Q173" s="18"/>
    </row>
    <row r="174" spans="1:17" x14ac:dyDescent="0.35">
      <c r="A174" s="155" t="s">
        <v>242</v>
      </c>
      <c r="B174" s="35"/>
      <c r="C174" s="35"/>
      <c r="D174" s="35"/>
      <c r="E174" s="35"/>
      <c r="F174" s="35"/>
      <c r="G174" s="35"/>
      <c r="H174" s="35"/>
      <c r="I174" s="35"/>
      <c r="J174" s="35"/>
      <c r="K174" s="35"/>
      <c r="L174" s="35"/>
      <c r="M174" s="35"/>
      <c r="N174" s="35"/>
      <c r="O174" s="35"/>
      <c r="P174" s="35"/>
      <c r="Q174" s="18"/>
    </row>
    <row r="175" spans="1:17" x14ac:dyDescent="0.35">
      <c r="A175" s="156" t="s">
        <v>172</v>
      </c>
      <c r="B175" s="35"/>
      <c r="C175" s="35"/>
      <c r="D175" s="35"/>
      <c r="E175" s="35"/>
      <c r="F175" s="35"/>
      <c r="G175" s="35"/>
      <c r="H175" s="35"/>
      <c r="I175" s="35"/>
      <c r="J175" s="35"/>
      <c r="K175" s="35"/>
      <c r="L175" s="35"/>
      <c r="M175" s="35"/>
      <c r="N175" s="35"/>
      <c r="O175" s="35"/>
      <c r="P175" s="35"/>
      <c r="Q175" s="18"/>
    </row>
    <row r="176" spans="1:17" ht="24" x14ac:dyDescent="0.35">
      <c r="A176" s="154" t="s">
        <v>243</v>
      </c>
      <c r="B176" s="35"/>
      <c r="C176" s="35"/>
      <c r="D176" s="35"/>
      <c r="E176" s="35"/>
      <c r="F176" s="35"/>
      <c r="G176" s="35"/>
      <c r="H176" s="35"/>
      <c r="I176" s="35"/>
      <c r="J176" s="35"/>
      <c r="K176" s="35"/>
      <c r="L176" s="35"/>
      <c r="M176" s="35"/>
      <c r="N176" s="35"/>
      <c r="O176" s="35"/>
      <c r="P176" s="35"/>
      <c r="Q176" s="18"/>
    </row>
    <row r="177" spans="1:17" x14ac:dyDescent="0.35">
      <c r="A177" s="144" t="s">
        <v>244</v>
      </c>
      <c r="B177" s="35"/>
      <c r="C177" s="35"/>
      <c r="D177" s="35"/>
      <c r="E177" s="35"/>
      <c r="F177" s="35"/>
      <c r="G177" s="35"/>
      <c r="H177" s="35"/>
      <c r="I177" s="35"/>
      <c r="J177" s="35"/>
      <c r="K177" s="35"/>
      <c r="L177" s="35"/>
      <c r="M177" s="35"/>
      <c r="N177" s="35"/>
      <c r="O177" s="35"/>
      <c r="P177" s="35"/>
      <c r="Q177" s="18"/>
    </row>
    <row r="178" spans="1:17" x14ac:dyDescent="0.35">
      <c r="A178" s="152" t="s">
        <v>228</v>
      </c>
      <c r="B178" s="35"/>
      <c r="C178" s="35"/>
      <c r="D178" s="35"/>
      <c r="E178" s="35"/>
      <c r="F178" s="35"/>
      <c r="G178" s="35"/>
      <c r="H178" s="35"/>
      <c r="I178" s="35"/>
      <c r="J178" s="35"/>
      <c r="K178" s="35"/>
      <c r="L178" s="35"/>
      <c r="M178" s="35"/>
      <c r="N178" s="35"/>
      <c r="O178" s="35"/>
      <c r="P178" s="35"/>
      <c r="Q178" s="18"/>
    </row>
    <row r="179" spans="1:17" x14ac:dyDescent="0.35">
      <c r="A179" s="155" t="s">
        <v>229</v>
      </c>
      <c r="B179" s="35"/>
      <c r="C179" s="35"/>
      <c r="D179" s="35"/>
      <c r="E179" s="35"/>
      <c r="F179" s="35"/>
      <c r="G179" s="35"/>
      <c r="H179" s="35"/>
      <c r="I179" s="35"/>
      <c r="J179" s="35"/>
      <c r="K179" s="35"/>
      <c r="L179" s="35"/>
      <c r="M179" s="35"/>
      <c r="N179" s="35"/>
      <c r="O179" s="35"/>
      <c r="P179" s="35"/>
      <c r="Q179" s="18"/>
    </row>
    <row r="180" spans="1:17" x14ac:dyDescent="0.35">
      <c r="A180" s="18"/>
      <c r="B180" s="35"/>
      <c r="C180" s="35"/>
      <c r="D180" s="35"/>
      <c r="E180" s="35"/>
      <c r="F180" s="35"/>
      <c r="G180" s="35"/>
      <c r="H180" s="35"/>
      <c r="I180" s="35"/>
      <c r="J180" s="35"/>
      <c r="K180" s="35"/>
      <c r="L180" s="35"/>
      <c r="M180" s="35"/>
      <c r="N180" s="35"/>
      <c r="O180" s="35"/>
      <c r="P180" s="35"/>
      <c r="Q180" s="18"/>
    </row>
    <row r="181" spans="1:17" ht="15" thickBot="1" x14ac:dyDescent="0.4">
      <c r="A181" s="18"/>
      <c r="B181" s="35"/>
      <c r="C181" s="35"/>
      <c r="D181" s="35"/>
      <c r="E181" s="35"/>
      <c r="F181" s="35"/>
      <c r="G181" s="35"/>
      <c r="H181" s="35"/>
      <c r="I181" s="35"/>
      <c r="J181" s="35"/>
      <c r="K181" s="35"/>
      <c r="L181" s="35"/>
      <c r="M181" s="35"/>
      <c r="N181" s="35"/>
      <c r="O181" s="35"/>
      <c r="P181" s="35"/>
      <c r="Q181" s="18"/>
    </row>
    <row r="182" spans="1:17" x14ac:dyDescent="0.35">
      <c r="A182" s="36" t="s">
        <v>258</v>
      </c>
      <c r="B182" s="35"/>
      <c r="C182" s="35"/>
      <c r="D182" s="35"/>
      <c r="E182" s="35"/>
      <c r="F182" s="35"/>
      <c r="G182" s="35"/>
      <c r="H182" s="35"/>
      <c r="I182" s="35"/>
      <c r="J182" s="35"/>
      <c r="K182" s="35"/>
      <c r="L182" s="35"/>
      <c r="M182" s="35"/>
      <c r="N182" s="35"/>
      <c r="O182" s="35"/>
      <c r="P182" s="35"/>
      <c r="Q182" s="18"/>
    </row>
    <row r="183" spans="1:17" x14ac:dyDescent="0.35">
      <c r="A183" s="156" t="s">
        <v>230</v>
      </c>
      <c r="B183" s="35"/>
      <c r="C183" s="35"/>
      <c r="D183" s="35"/>
      <c r="E183" s="35"/>
      <c r="F183" s="35"/>
      <c r="G183" s="35"/>
      <c r="H183" s="35"/>
      <c r="I183" s="35"/>
      <c r="J183" s="35"/>
      <c r="K183" s="35"/>
      <c r="L183" s="35"/>
      <c r="M183" s="35"/>
      <c r="N183" s="35"/>
      <c r="O183" s="35"/>
      <c r="P183" s="35"/>
      <c r="Q183" s="18"/>
    </row>
    <row r="184" spans="1:17" x14ac:dyDescent="0.35">
      <c r="A184" s="153" t="s">
        <v>231</v>
      </c>
      <c r="B184" s="35"/>
      <c r="C184" s="35"/>
      <c r="D184" s="35"/>
      <c r="E184" s="35"/>
      <c r="F184" s="35"/>
      <c r="G184" s="35"/>
      <c r="H184" s="35"/>
      <c r="I184" s="35"/>
      <c r="J184" s="35"/>
      <c r="K184" s="35"/>
      <c r="L184" s="35"/>
      <c r="M184" s="35"/>
      <c r="N184" s="35" t="s">
        <v>95</v>
      </c>
      <c r="O184" s="35" t="s">
        <v>95</v>
      </c>
      <c r="P184" s="35" t="s">
        <v>95</v>
      </c>
      <c r="Q184" s="18" t="s">
        <v>95</v>
      </c>
    </row>
    <row r="185" spans="1:17" x14ac:dyDescent="0.35">
      <c r="A185" s="153" t="s">
        <v>232</v>
      </c>
      <c r="B185" s="35"/>
      <c r="C185" s="35"/>
      <c r="D185" s="35"/>
      <c r="E185" s="35"/>
      <c r="F185" s="35"/>
      <c r="G185" s="35"/>
      <c r="H185" s="35"/>
      <c r="I185" s="35"/>
      <c r="J185" s="35"/>
      <c r="K185" s="35"/>
      <c r="L185" s="35"/>
      <c r="M185" s="35"/>
      <c r="N185" s="35" t="s">
        <v>95</v>
      </c>
      <c r="O185" s="35" t="s">
        <v>95</v>
      </c>
      <c r="P185" s="35" t="s">
        <v>95</v>
      </c>
      <c r="Q185" s="18" t="s">
        <v>95</v>
      </c>
    </row>
    <row r="186" spans="1:17" x14ac:dyDescent="0.35">
      <c r="A186" s="156" t="s">
        <v>233</v>
      </c>
      <c r="B186" s="35"/>
      <c r="C186" s="35"/>
      <c r="D186" s="35"/>
      <c r="E186" s="35"/>
      <c r="F186" s="35"/>
      <c r="G186" s="35"/>
      <c r="H186" s="35"/>
      <c r="I186" s="35"/>
      <c r="J186" s="35"/>
      <c r="K186" s="35"/>
      <c r="L186" s="35"/>
      <c r="M186" s="35"/>
      <c r="N186" s="35"/>
      <c r="O186" s="35"/>
      <c r="P186" s="35"/>
      <c r="Q186" s="18"/>
    </row>
    <row r="187" spans="1:17" ht="24" x14ac:dyDescent="0.35">
      <c r="A187" s="154" t="s">
        <v>189</v>
      </c>
      <c r="B187" s="35"/>
      <c r="C187" s="35"/>
      <c r="D187" s="35"/>
      <c r="E187" s="35"/>
      <c r="F187" s="35"/>
      <c r="G187" s="35"/>
      <c r="H187" s="35"/>
      <c r="I187" s="35"/>
      <c r="J187" s="35"/>
      <c r="K187" s="35"/>
      <c r="L187" s="35"/>
      <c r="M187" s="35"/>
      <c r="N187" s="35" t="s">
        <v>95</v>
      </c>
      <c r="O187" s="35" t="s">
        <v>95</v>
      </c>
      <c r="P187" s="35" t="s">
        <v>95</v>
      </c>
      <c r="Q187" s="37">
        <v>24.5</v>
      </c>
    </row>
    <row r="188" spans="1:17" x14ac:dyDescent="0.35">
      <c r="A188" s="156" t="s">
        <v>234</v>
      </c>
      <c r="B188" s="35"/>
      <c r="C188" s="35"/>
      <c r="D188" s="35"/>
      <c r="E188" s="35"/>
      <c r="F188" s="35"/>
      <c r="G188" s="35"/>
      <c r="H188" s="35"/>
      <c r="I188" s="35"/>
      <c r="J188" s="35"/>
      <c r="K188" s="35"/>
      <c r="L188" s="35"/>
      <c r="M188" s="35"/>
      <c r="N188" s="35"/>
      <c r="O188" s="35"/>
      <c r="P188" s="35"/>
      <c r="Q188" s="37"/>
    </row>
    <row r="189" spans="1:17" ht="24" x14ac:dyDescent="0.35">
      <c r="A189" s="154" t="s">
        <v>193</v>
      </c>
      <c r="B189" s="35"/>
      <c r="C189" s="35"/>
      <c r="D189" s="35"/>
      <c r="E189" s="35"/>
      <c r="F189" s="35"/>
      <c r="G189" s="35"/>
      <c r="H189" s="35"/>
      <c r="I189" s="35"/>
      <c r="J189" s="35"/>
      <c r="K189" s="35"/>
      <c r="L189" s="35"/>
      <c r="M189" s="35"/>
      <c r="N189" s="35" t="s">
        <v>95</v>
      </c>
      <c r="O189" s="35" t="s">
        <v>95</v>
      </c>
      <c r="P189" s="35" t="s">
        <v>95</v>
      </c>
      <c r="Q189" s="37">
        <v>294</v>
      </c>
    </row>
    <row r="190" spans="1:17" x14ac:dyDescent="0.35">
      <c r="A190" s="156" t="s">
        <v>171</v>
      </c>
      <c r="B190" s="35"/>
      <c r="C190" s="35"/>
      <c r="D190" s="35"/>
      <c r="E190" s="35"/>
      <c r="F190" s="35"/>
      <c r="G190" s="35"/>
      <c r="H190" s="35"/>
      <c r="I190" s="35"/>
      <c r="J190" s="35"/>
      <c r="K190" s="35"/>
      <c r="L190" s="35"/>
      <c r="M190" s="35"/>
      <c r="N190" s="35"/>
      <c r="O190" s="35"/>
      <c r="P190" s="35"/>
      <c r="Q190" s="37"/>
    </row>
    <row r="191" spans="1:17" x14ac:dyDescent="0.35">
      <c r="A191" s="153" t="s">
        <v>235</v>
      </c>
      <c r="B191" s="35"/>
      <c r="C191" s="35"/>
      <c r="D191" s="35"/>
      <c r="E191" s="35"/>
      <c r="F191" s="35"/>
      <c r="G191" s="35"/>
      <c r="H191" s="35"/>
      <c r="I191" s="35"/>
      <c r="J191" s="35"/>
      <c r="K191" s="35"/>
      <c r="L191" s="35"/>
      <c r="M191" s="35"/>
      <c r="N191" s="35" t="s">
        <v>95</v>
      </c>
      <c r="O191" s="35" t="s">
        <v>95</v>
      </c>
      <c r="P191" s="35" t="s">
        <v>95</v>
      </c>
      <c r="Q191" s="37">
        <v>1.826086956521739</v>
      </c>
    </row>
    <row r="192" spans="1:17" ht="24" x14ac:dyDescent="0.35">
      <c r="A192" s="154" t="s">
        <v>236</v>
      </c>
      <c r="B192" s="35"/>
      <c r="C192" s="35"/>
      <c r="D192" s="35"/>
      <c r="E192" s="35"/>
      <c r="F192" s="35"/>
      <c r="G192" s="35"/>
      <c r="H192" s="35"/>
      <c r="I192" s="35"/>
      <c r="J192" s="35"/>
      <c r="K192" s="35"/>
      <c r="L192" s="35"/>
      <c r="M192" s="35"/>
      <c r="N192" s="35" t="s">
        <v>95</v>
      </c>
      <c r="O192" s="35" t="s">
        <v>95</v>
      </c>
      <c r="P192" s="35" t="s">
        <v>95</v>
      </c>
      <c r="Q192" s="37">
        <v>0.10019011406844107</v>
      </c>
    </row>
    <row r="193" spans="1:17" x14ac:dyDescent="0.35">
      <c r="A193" s="156" t="s">
        <v>237</v>
      </c>
      <c r="B193" s="35"/>
      <c r="C193" s="35"/>
      <c r="D193" s="35"/>
      <c r="E193" s="35"/>
      <c r="F193" s="35"/>
      <c r="G193" s="35"/>
      <c r="H193" s="35"/>
      <c r="I193" s="35"/>
      <c r="J193" s="35"/>
      <c r="K193" s="35"/>
      <c r="L193" s="35"/>
      <c r="M193" s="35"/>
      <c r="N193" s="35"/>
      <c r="O193" s="35"/>
      <c r="P193" s="35"/>
      <c r="Q193" s="37"/>
    </row>
    <row r="194" spans="1:17" ht="24" x14ac:dyDescent="0.35">
      <c r="A194" s="154" t="s">
        <v>356</v>
      </c>
      <c r="B194" s="35"/>
      <c r="C194" s="35"/>
      <c r="D194" s="35"/>
      <c r="E194" s="35"/>
      <c r="F194" s="35"/>
      <c r="G194" s="35"/>
      <c r="H194" s="35"/>
      <c r="I194" s="35"/>
      <c r="J194" s="35"/>
      <c r="K194" s="35"/>
      <c r="L194" s="35"/>
      <c r="M194" s="35"/>
      <c r="N194" s="35"/>
      <c r="O194" s="35"/>
      <c r="P194" s="35"/>
      <c r="Q194" s="37"/>
    </row>
    <row r="195" spans="1:17" x14ac:dyDescent="0.35">
      <c r="A195" s="153" t="s">
        <v>355</v>
      </c>
      <c r="B195" s="35"/>
      <c r="C195" s="35"/>
      <c r="D195" s="35"/>
      <c r="E195" s="35"/>
      <c r="F195" s="35"/>
      <c r="G195" s="35"/>
      <c r="H195" s="35"/>
      <c r="I195" s="35"/>
      <c r="J195" s="35"/>
      <c r="K195" s="35"/>
      <c r="L195" s="35"/>
      <c r="M195" s="35"/>
      <c r="N195" s="35"/>
      <c r="O195" s="35"/>
      <c r="P195" s="35"/>
      <c r="Q195" s="37"/>
    </row>
    <row r="196" spans="1:17" x14ac:dyDescent="0.35">
      <c r="A196" s="155" t="s">
        <v>240</v>
      </c>
      <c r="B196" s="35"/>
      <c r="C196" s="35"/>
      <c r="D196" s="35"/>
      <c r="E196" s="35"/>
      <c r="F196" s="35"/>
      <c r="G196" s="35"/>
      <c r="H196" s="35"/>
      <c r="I196" s="35"/>
      <c r="J196" s="35"/>
      <c r="K196" s="35"/>
      <c r="L196" s="35"/>
      <c r="M196" s="35"/>
      <c r="N196" s="35" t="s">
        <v>95</v>
      </c>
      <c r="O196" s="35" t="s">
        <v>95</v>
      </c>
      <c r="P196" s="35" t="s">
        <v>95</v>
      </c>
      <c r="Q196" s="37" t="s">
        <v>95</v>
      </c>
    </row>
    <row r="197" spans="1:17" x14ac:dyDescent="0.35">
      <c r="A197" s="156" t="s">
        <v>241</v>
      </c>
      <c r="B197" s="35"/>
      <c r="C197" s="35"/>
      <c r="D197" s="35"/>
      <c r="E197" s="35"/>
      <c r="F197" s="35"/>
      <c r="G197" s="35"/>
      <c r="H197" s="35"/>
      <c r="I197" s="35"/>
      <c r="J197" s="35"/>
      <c r="K197" s="35"/>
      <c r="L197" s="35"/>
      <c r="M197" s="35"/>
      <c r="N197" s="35"/>
      <c r="O197" s="35"/>
      <c r="P197" s="35"/>
      <c r="Q197" s="37"/>
    </row>
    <row r="198" spans="1:17" x14ac:dyDescent="0.35">
      <c r="A198" s="153" t="s">
        <v>242</v>
      </c>
      <c r="B198" s="35"/>
      <c r="C198" s="35"/>
      <c r="D198" s="35"/>
      <c r="E198" s="35"/>
      <c r="F198" s="35"/>
      <c r="G198" s="35"/>
      <c r="H198" s="35"/>
      <c r="I198" s="35"/>
      <c r="J198" s="35"/>
      <c r="K198" s="35"/>
      <c r="L198" s="35"/>
      <c r="M198" s="35"/>
      <c r="N198" s="35" t="s">
        <v>95</v>
      </c>
      <c r="O198" s="35" t="s">
        <v>95</v>
      </c>
      <c r="P198" s="35" t="s">
        <v>95</v>
      </c>
      <c r="Q198" s="37">
        <v>4.2171428571428571</v>
      </c>
    </row>
    <row r="199" spans="1:17" x14ac:dyDescent="0.35">
      <c r="A199" s="156" t="s">
        <v>172</v>
      </c>
      <c r="B199" s="35"/>
      <c r="C199" s="35"/>
      <c r="D199" s="35"/>
      <c r="E199" s="35"/>
      <c r="F199" s="35"/>
      <c r="G199" s="35"/>
      <c r="H199" s="35"/>
      <c r="I199" s="35"/>
      <c r="J199" s="35"/>
      <c r="K199" s="35"/>
      <c r="L199" s="35"/>
      <c r="M199" s="35"/>
      <c r="N199" s="35"/>
      <c r="O199" s="35"/>
      <c r="P199" s="35"/>
      <c r="Q199" s="37"/>
    </row>
    <row r="200" spans="1:17" ht="24" x14ac:dyDescent="0.35">
      <c r="A200" s="154" t="s">
        <v>243</v>
      </c>
      <c r="B200" s="35"/>
      <c r="C200" s="35"/>
      <c r="D200" s="35"/>
      <c r="E200" s="35"/>
      <c r="F200" s="35"/>
      <c r="G200" s="35"/>
      <c r="H200" s="35"/>
      <c r="I200" s="35"/>
      <c r="J200" s="35"/>
      <c r="K200" s="35"/>
      <c r="L200" s="35"/>
      <c r="M200" s="35"/>
      <c r="N200" s="35" t="s">
        <v>95</v>
      </c>
      <c r="O200" s="35" t="s">
        <v>95</v>
      </c>
      <c r="P200" s="35" t="s">
        <v>95</v>
      </c>
      <c r="Q200" s="37" t="s">
        <v>95</v>
      </c>
    </row>
    <row r="201" spans="1:17" x14ac:dyDescent="0.35">
      <c r="A201" s="158" t="s">
        <v>244</v>
      </c>
      <c r="B201" s="35"/>
      <c r="C201" s="35"/>
      <c r="D201" s="35"/>
      <c r="E201" s="35"/>
      <c r="F201" s="35"/>
      <c r="G201" s="35"/>
      <c r="H201" s="35"/>
      <c r="I201" s="35"/>
      <c r="J201" s="35"/>
      <c r="K201" s="35"/>
      <c r="L201" s="35"/>
      <c r="M201" s="35"/>
      <c r="N201" s="35" t="s">
        <v>95</v>
      </c>
      <c r="O201" s="35" t="s">
        <v>95</v>
      </c>
      <c r="P201" s="35" t="s">
        <v>95</v>
      </c>
      <c r="Q201" s="37" t="s">
        <v>95</v>
      </c>
    </row>
    <row r="202" spans="1:17" x14ac:dyDescent="0.35">
      <c r="A202" s="152" t="s">
        <v>228</v>
      </c>
      <c r="B202" s="35"/>
      <c r="C202" s="35"/>
      <c r="D202" s="35"/>
      <c r="E202" s="35"/>
      <c r="F202" s="35"/>
      <c r="G202" s="35"/>
      <c r="H202" s="35"/>
      <c r="I202" s="35"/>
      <c r="J202" s="35"/>
      <c r="K202" s="35"/>
      <c r="L202" s="35"/>
      <c r="M202" s="35"/>
      <c r="N202" s="35"/>
      <c r="O202" s="35"/>
      <c r="P202" s="35"/>
      <c r="Q202" s="37"/>
    </row>
    <row r="203" spans="1:17" x14ac:dyDescent="0.35">
      <c r="A203" s="155" t="s">
        <v>229</v>
      </c>
      <c r="B203" s="35"/>
      <c r="C203" s="35"/>
      <c r="D203" s="35"/>
      <c r="E203" s="35"/>
      <c r="F203" s="35"/>
      <c r="G203" s="35"/>
      <c r="H203" s="35"/>
      <c r="I203" s="35"/>
      <c r="J203" s="35"/>
      <c r="K203" s="35"/>
      <c r="L203" s="35"/>
      <c r="M203" s="35"/>
      <c r="N203" s="35" t="s">
        <v>95</v>
      </c>
      <c r="O203" s="35" t="s">
        <v>95</v>
      </c>
      <c r="P203" s="35" t="s">
        <v>95</v>
      </c>
      <c r="Q203" s="37">
        <v>392</v>
      </c>
    </row>
    <row r="204" spans="1:17" x14ac:dyDescent="0.35">
      <c r="A204" s="18"/>
      <c r="B204" s="35"/>
      <c r="C204" s="35"/>
      <c r="D204" s="35"/>
      <c r="E204" s="35"/>
      <c r="F204" s="35"/>
      <c r="G204" s="35"/>
      <c r="H204" s="35"/>
      <c r="I204" s="35"/>
      <c r="J204" s="35"/>
      <c r="K204" s="35"/>
      <c r="L204" s="35"/>
      <c r="M204" s="35"/>
      <c r="N204" s="35"/>
      <c r="O204" s="35"/>
      <c r="P204" s="35"/>
      <c r="Q204" s="18"/>
    </row>
    <row r="205" spans="1:17" ht="15.5" x14ac:dyDescent="0.35">
      <c r="A205" s="44" t="s">
        <v>186</v>
      </c>
      <c r="B205" s="35"/>
      <c r="C205" s="35"/>
      <c r="D205" s="35"/>
      <c r="E205" s="35"/>
      <c r="F205" s="35"/>
      <c r="G205" s="35"/>
      <c r="H205" s="35"/>
      <c r="I205" s="35"/>
      <c r="J205" s="35"/>
      <c r="K205" s="35"/>
      <c r="L205" s="35"/>
      <c r="M205" s="35"/>
      <c r="N205" s="35"/>
      <c r="O205" s="35"/>
      <c r="P205" s="35"/>
      <c r="Q205" s="18"/>
    </row>
    <row r="206" spans="1:17" ht="15" thickBot="1" x14ac:dyDescent="0.4">
      <c r="A206" s="25"/>
      <c r="B206" s="18" t="s">
        <v>323</v>
      </c>
      <c r="C206" s="18"/>
      <c r="D206" s="18"/>
      <c r="E206" s="18"/>
      <c r="F206" s="18"/>
      <c r="G206" s="35"/>
      <c r="H206" s="35"/>
      <c r="I206" s="35"/>
      <c r="J206" s="35"/>
      <c r="K206" s="35"/>
      <c r="L206" s="35"/>
      <c r="M206" s="35"/>
      <c r="N206" s="35"/>
      <c r="O206" s="35"/>
      <c r="P206" s="35"/>
      <c r="Q206" s="18"/>
    </row>
    <row r="207" spans="1:17" ht="15" thickBot="1" x14ac:dyDescent="0.4">
      <c r="A207" s="25"/>
      <c r="B207" s="19" t="s">
        <v>316</v>
      </c>
      <c r="C207" s="19" t="s">
        <v>317</v>
      </c>
      <c r="D207" s="19" t="s">
        <v>318</v>
      </c>
      <c r="E207" s="19" t="s">
        <v>319</v>
      </c>
      <c r="F207" s="19" t="s">
        <v>320</v>
      </c>
      <c r="G207" s="35"/>
      <c r="H207" s="35"/>
      <c r="I207" s="35"/>
      <c r="J207" s="35"/>
      <c r="K207" s="35"/>
      <c r="L207" s="35"/>
      <c r="M207" s="35"/>
      <c r="N207" s="35"/>
      <c r="O207" s="35"/>
      <c r="P207" s="35"/>
      <c r="Q207" s="18"/>
    </row>
    <row r="208" spans="1:17" ht="26.5" thickBot="1" x14ac:dyDescent="0.4">
      <c r="A208" s="25"/>
      <c r="B208" s="20" t="s">
        <v>321</v>
      </c>
      <c r="C208" s="20" t="s">
        <v>322</v>
      </c>
      <c r="D208" s="20" t="s">
        <v>294</v>
      </c>
      <c r="E208" s="20" t="s">
        <v>284</v>
      </c>
      <c r="F208" s="20" t="s">
        <v>285</v>
      </c>
      <c r="G208" s="35"/>
      <c r="H208" s="35"/>
      <c r="I208" s="35"/>
      <c r="J208" s="35"/>
      <c r="K208" s="35"/>
      <c r="L208" s="35"/>
      <c r="M208" s="35"/>
      <c r="N208" s="35"/>
      <c r="O208" s="35"/>
      <c r="P208" s="35"/>
      <c r="Q208" s="18"/>
    </row>
    <row r="209" spans="1:17" x14ac:dyDescent="0.35">
      <c r="A209" s="25"/>
      <c r="B209" s="21"/>
      <c r="C209" s="18"/>
      <c r="D209" s="18"/>
      <c r="E209" s="18"/>
      <c r="F209" s="18"/>
      <c r="G209" s="35"/>
      <c r="H209" s="35"/>
      <c r="I209" s="35"/>
      <c r="J209" s="35"/>
      <c r="K209" s="35"/>
      <c r="L209" s="35"/>
      <c r="M209" s="35"/>
      <c r="N209" s="35"/>
      <c r="O209" s="35"/>
      <c r="P209" s="35"/>
      <c r="Q209" s="18"/>
    </row>
    <row r="210" spans="1:17" x14ac:dyDescent="0.35">
      <c r="A210" s="25"/>
      <c r="B210" s="35"/>
      <c r="C210" s="35"/>
      <c r="D210" s="35"/>
      <c r="E210" s="35"/>
      <c r="F210" s="35"/>
      <c r="G210" s="35"/>
      <c r="H210" s="35"/>
      <c r="I210" s="35"/>
      <c r="J210" s="35"/>
      <c r="K210" s="35"/>
      <c r="L210" s="35"/>
      <c r="M210" s="35"/>
      <c r="N210" s="35"/>
      <c r="O210" s="35"/>
      <c r="P210" s="35"/>
      <c r="Q210" s="18"/>
    </row>
    <row r="211" spans="1:17" x14ac:dyDescent="0.35">
      <c r="A211" s="39" t="s">
        <v>200</v>
      </c>
      <c r="B211" s="35"/>
      <c r="C211" s="35"/>
      <c r="D211" s="35"/>
      <c r="E211" s="35"/>
      <c r="F211" s="35"/>
      <c r="G211" s="35"/>
      <c r="H211" s="35"/>
      <c r="I211" s="35"/>
      <c r="J211" s="35"/>
      <c r="K211" s="35"/>
      <c r="L211" s="35"/>
      <c r="M211" s="35"/>
      <c r="N211" s="35"/>
      <c r="O211" s="35"/>
      <c r="P211" s="35"/>
      <c r="Q211" s="18"/>
    </row>
    <row r="212" spans="1:17" x14ac:dyDescent="0.35">
      <c r="A212" s="18" t="s">
        <v>206</v>
      </c>
      <c r="B212" s="33">
        <v>3.5</v>
      </c>
      <c r="C212" s="33">
        <v>3.375</v>
      </c>
      <c r="D212" s="33">
        <v>3</v>
      </c>
      <c r="E212" s="33">
        <v>3</v>
      </c>
      <c r="F212" s="33">
        <v>2.8</v>
      </c>
      <c r="G212" s="33">
        <v>3.2857142857142856</v>
      </c>
      <c r="H212" s="33">
        <v>3.1428571428571428</v>
      </c>
      <c r="I212" s="33">
        <v>3.5</v>
      </c>
      <c r="J212" s="33">
        <v>3.1666666666666665</v>
      </c>
      <c r="K212" s="33">
        <v>3.2857142857142856</v>
      </c>
      <c r="L212" s="33">
        <v>3.5</v>
      </c>
      <c r="M212" s="33">
        <v>3.7777777777777777</v>
      </c>
      <c r="N212" s="33"/>
      <c r="O212" s="33"/>
      <c r="P212" s="33"/>
      <c r="Q212" s="37">
        <v>3.8333333333333335</v>
      </c>
    </row>
    <row r="213" spans="1:17" x14ac:dyDescent="0.35">
      <c r="A213" s="18" t="s">
        <v>207</v>
      </c>
      <c r="B213" s="33">
        <v>3.5</v>
      </c>
      <c r="C213" s="33">
        <v>3.375</v>
      </c>
      <c r="D213" s="33">
        <v>3.57</v>
      </c>
      <c r="E213" s="33">
        <v>3.4285714285714284</v>
      </c>
      <c r="F213" s="33">
        <v>2.8</v>
      </c>
      <c r="G213" s="33">
        <v>2.8571428571428572</v>
      </c>
      <c r="H213" s="33">
        <v>3.2857142857142856</v>
      </c>
      <c r="I213" s="33">
        <v>3.3333333333333335</v>
      </c>
      <c r="J213" s="33">
        <v>3</v>
      </c>
      <c r="K213" s="33">
        <v>3.7142857142857144</v>
      </c>
      <c r="L213" s="33">
        <v>4</v>
      </c>
      <c r="M213" s="33">
        <v>4</v>
      </c>
      <c r="N213" s="33"/>
      <c r="O213" s="33"/>
      <c r="P213" s="33"/>
      <c r="Q213" s="37">
        <v>4.333333333333333</v>
      </c>
    </row>
    <row r="214" spans="1:17" x14ac:dyDescent="0.35">
      <c r="A214" s="39" t="s">
        <v>201</v>
      </c>
      <c r="B214" s="33"/>
      <c r="C214" s="33"/>
      <c r="D214" s="33"/>
      <c r="E214" s="33"/>
      <c r="F214" s="33"/>
      <c r="G214" s="33"/>
      <c r="H214" s="33"/>
      <c r="I214" s="33"/>
      <c r="J214" s="33"/>
      <c r="K214" s="33"/>
      <c r="L214" s="33"/>
      <c r="M214" s="33"/>
      <c r="N214" s="33"/>
      <c r="O214" s="33"/>
      <c r="P214" s="33"/>
      <c r="Q214" s="37"/>
    </row>
    <row r="215" spans="1:17" x14ac:dyDescent="0.35">
      <c r="A215" s="18" t="s">
        <v>206</v>
      </c>
      <c r="B215" s="33">
        <v>3.5</v>
      </c>
      <c r="C215" s="33">
        <v>3.375</v>
      </c>
      <c r="D215" s="33">
        <v>2.71</v>
      </c>
      <c r="E215" s="33">
        <v>2.5714285714285716</v>
      </c>
      <c r="F215" s="33">
        <v>3</v>
      </c>
      <c r="G215" s="33">
        <v>3</v>
      </c>
      <c r="H215" s="33">
        <v>3</v>
      </c>
      <c r="I215" s="33">
        <v>3.1666666666666665</v>
      </c>
      <c r="J215" s="33">
        <v>3.3333333333333335</v>
      </c>
      <c r="K215" s="33">
        <v>3.7142857142857144</v>
      </c>
      <c r="L215" s="33">
        <v>3.875</v>
      </c>
      <c r="M215" s="33">
        <v>3.8888888888888888</v>
      </c>
      <c r="N215" s="33"/>
      <c r="O215" s="33"/>
      <c r="P215" s="33"/>
      <c r="Q215" s="37">
        <v>4</v>
      </c>
    </row>
    <row r="216" spans="1:17" x14ac:dyDescent="0.35">
      <c r="A216" s="18" t="s">
        <v>207</v>
      </c>
      <c r="B216" s="33">
        <v>3.6666666666666665</v>
      </c>
      <c r="C216" s="33">
        <v>3.75</v>
      </c>
      <c r="D216" s="33">
        <v>2.86</v>
      </c>
      <c r="E216" s="33">
        <v>2.8571428571428572</v>
      </c>
      <c r="F216" s="33">
        <v>3.2</v>
      </c>
      <c r="G216" s="33">
        <v>3.4285714285714284</v>
      </c>
      <c r="H216" s="33">
        <v>3.2857142857142856</v>
      </c>
      <c r="I216" s="33">
        <v>3.5</v>
      </c>
      <c r="J216" s="33">
        <v>3.5</v>
      </c>
      <c r="K216" s="33">
        <v>3.875</v>
      </c>
      <c r="L216" s="33">
        <v>4.125</v>
      </c>
      <c r="M216" s="33">
        <v>4</v>
      </c>
      <c r="N216" s="33"/>
      <c r="O216" s="33"/>
      <c r="P216" s="33"/>
      <c r="Q216" s="37">
        <v>4.166666666666667</v>
      </c>
    </row>
    <row r="217" spans="1:17" x14ac:dyDescent="0.35">
      <c r="A217" s="39" t="s">
        <v>202</v>
      </c>
      <c r="B217" s="33"/>
      <c r="C217" s="33"/>
      <c r="D217" s="33"/>
      <c r="E217" s="33"/>
      <c r="F217" s="33"/>
      <c r="G217" s="33"/>
      <c r="H217" s="33"/>
      <c r="I217" s="33"/>
      <c r="J217" s="33"/>
      <c r="K217" s="33"/>
      <c r="L217" s="33"/>
      <c r="M217" s="33"/>
      <c r="N217" s="33"/>
      <c r="O217" s="33"/>
      <c r="P217" s="33"/>
      <c r="Q217" s="37"/>
    </row>
    <row r="218" spans="1:17" x14ac:dyDescent="0.35">
      <c r="A218" s="18" t="s">
        <v>206</v>
      </c>
      <c r="B218" s="33">
        <v>3.5</v>
      </c>
      <c r="C218" s="33">
        <v>3.375</v>
      </c>
      <c r="D218" s="33">
        <v>2.71</v>
      </c>
      <c r="E218" s="33">
        <v>2.8571428571428572</v>
      </c>
      <c r="F218" s="33">
        <v>2.8</v>
      </c>
      <c r="G218" s="33">
        <v>3.1428571428571428</v>
      </c>
      <c r="H218" s="33">
        <v>3.4285714285714284</v>
      </c>
      <c r="I218" s="33">
        <v>3.5</v>
      </c>
      <c r="J218" s="33">
        <v>3.3333333333333335</v>
      </c>
      <c r="K218" s="33">
        <v>3.625</v>
      </c>
      <c r="L218" s="33">
        <v>3.625</v>
      </c>
      <c r="M218" s="33">
        <v>3.6666666666666665</v>
      </c>
      <c r="N218" s="33"/>
      <c r="O218" s="33"/>
      <c r="P218" s="33"/>
      <c r="Q218" s="37">
        <v>4</v>
      </c>
    </row>
    <row r="219" spans="1:17" x14ac:dyDescent="0.35">
      <c r="A219" s="18" t="s">
        <v>207</v>
      </c>
      <c r="B219" s="33">
        <v>3.4</v>
      </c>
      <c r="C219" s="33">
        <v>3.625</v>
      </c>
      <c r="D219" s="33">
        <v>2.71</v>
      </c>
      <c r="E219" s="33">
        <v>3.1428571428571428</v>
      </c>
      <c r="F219" s="33">
        <v>2.6</v>
      </c>
      <c r="G219" s="33">
        <v>3</v>
      </c>
      <c r="H219" s="33">
        <v>3.5</v>
      </c>
      <c r="I219" s="33">
        <v>3.1666666666666665</v>
      </c>
      <c r="J219" s="33">
        <v>3.1666666666666665</v>
      </c>
      <c r="K219" s="33">
        <v>3.75</v>
      </c>
      <c r="L219" s="33">
        <v>3.625</v>
      </c>
      <c r="M219" s="33">
        <v>3.7777777777777777</v>
      </c>
      <c r="N219" s="33"/>
      <c r="O219" s="33"/>
      <c r="P219" s="33"/>
      <c r="Q219" s="37">
        <v>4.166666666666667</v>
      </c>
    </row>
    <row r="220" spans="1:17" x14ac:dyDescent="0.35">
      <c r="A220" s="39" t="s">
        <v>203</v>
      </c>
      <c r="B220" s="33"/>
      <c r="C220" s="33"/>
      <c r="D220" s="33"/>
      <c r="E220" s="33"/>
      <c r="F220" s="33"/>
      <c r="G220" s="33"/>
      <c r="H220" s="33"/>
      <c r="I220" s="33"/>
      <c r="J220" s="33"/>
      <c r="K220" s="33"/>
      <c r="L220" s="33"/>
      <c r="M220" s="33"/>
      <c r="N220" s="33"/>
      <c r="O220" s="33"/>
      <c r="P220" s="33"/>
      <c r="Q220" s="37"/>
    </row>
    <row r="221" spans="1:17" x14ac:dyDescent="0.35">
      <c r="A221" s="18" t="s">
        <v>206</v>
      </c>
      <c r="B221" s="33">
        <v>2.8333333333333335</v>
      </c>
      <c r="C221" s="33">
        <v>2.625</v>
      </c>
      <c r="D221" s="33">
        <v>1.86</v>
      </c>
      <c r="E221" s="33">
        <v>2</v>
      </c>
      <c r="F221" s="33">
        <v>2.4</v>
      </c>
      <c r="G221" s="33">
        <v>2.7142857142857144</v>
      </c>
      <c r="H221" s="33">
        <v>2.8571428571428572</v>
      </c>
      <c r="I221" s="33">
        <v>3.1666666666666665</v>
      </c>
      <c r="J221" s="33">
        <v>3.5</v>
      </c>
      <c r="K221" s="33">
        <v>3.125</v>
      </c>
      <c r="L221" s="33">
        <v>3.5</v>
      </c>
      <c r="M221" s="33">
        <v>3.5555555555555554</v>
      </c>
      <c r="N221" s="33"/>
      <c r="O221" s="33"/>
      <c r="P221" s="33"/>
      <c r="Q221" s="37">
        <v>3.6666666666666665</v>
      </c>
    </row>
    <row r="222" spans="1:17" x14ac:dyDescent="0.35">
      <c r="A222" s="18" t="s">
        <v>207</v>
      </c>
      <c r="B222" s="33">
        <v>2.8333333333333335</v>
      </c>
      <c r="C222" s="33">
        <v>2.78</v>
      </c>
      <c r="D222" s="33">
        <v>2.14</v>
      </c>
      <c r="E222" s="33">
        <v>2.7142857142857144</v>
      </c>
      <c r="F222" s="33">
        <v>2.4</v>
      </c>
      <c r="G222" s="33">
        <v>2.8571428571428572</v>
      </c>
      <c r="H222" s="33">
        <v>2.5714285714285716</v>
      </c>
      <c r="I222" s="33">
        <v>2.8333333333333335</v>
      </c>
      <c r="J222" s="33">
        <v>2.8333333333333335</v>
      </c>
      <c r="K222" s="33">
        <v>3.25</v>
      </c>
      <c r="L222" s="33">
        <v>3.375</v>
      </c>
      <c r="M222" s="33">
        <v>3.4444444444444446</v>
      </c>
      <c r="N222" s="33"/>
      <c r="O222" s="33"/>
      <c r="P222" s="33"/>
      <c r="Q222" s="37">
        <v>3.6666666666666665</v>
      </c>
    </row>
    <row r="223" spans="1:17" x14ac:dyDescent="0.35">
      <c r="A223" s="39" t="s">
        <v>204</v>
      </c>
      <c r="B223" s="33"/>
      <c r="C223" s="33"/>
      <c r="D223" s="33"/>
      <c r="E223" s="33"/>
      <c r="F223" s="33"/>
      <c r="G223" s="33"/>
      <c r="H223" s="33"/>
      <c r="I223" s="33"/>
      <c r="J223" s="33"/>
      <c r="K223" s="33"/>
      <c r="L223" s="33"/>
      <c r="M223" s="33"/>
      <c r="N223" s="33"/>
      <c r="O223" s="33"/>
      <c r="P223" s="33"/>
      <c r="Q223" s="37"/>
    </row>
    <row r="224" spans="1:17" x14ac:dyDescent="0.35">
      <c r="A224" s="18" t="s">
        <v>206</v>
      </c>
      <c r="B224" s="33">
        <v>2.8333333333333335</v>
      </c>
      <c r="C224" s="33">
        <v>3</v>
      </c>
      <c r="D224" s="33">
        <v>2.71</v>
      </c>
      <c r="E224" s="33">
        <v>2.6666666666666665</v>
      </c>
      <c r="F224" s="33">
        <v>2.5</v>
      </c>
      <c r="G224" s="33">
        <v>2.4285714285714284</v>
      </c>
      <c r="H224" s="33">
        <v>2.4285714285714284</v>
      </c>
      <c r="I224" s="33">
        <v>2.5</v>
      </c>
      <c r="J224" s="33">
        <v>3.3333333333333335</v>
      </c>
      <c r="K224" s="33">
        <v>3.8333333333333335</v>
      </c>
      <c r="L224" s="33">
        <v>3.875</v>
      </c>
      <c r="M224" s="33">
        <v>3.7777777777777777</v>
      </c>
      <c r="N224" s="33"/>
      <c r="O224" s="33"/>
      <c r="P224" s="33"/>
      <c r="Q224" s="37">
        <v>4</v>
      </c>
    </row>
    <row r="225" spans="1:17" x14ac:dyDescent="0.35">
      <c r="A225" s="18" t="s">
        <v>207</v>
      </c>
      <c r="B225" s="33">
        <v>3</v>
      </c>
      <c r="C225" s="33">
        <v>3.125</v>
      </c>
      <c r="D225" s="33">
        <v>2.86</v>
      </c>
      <c r="E225" s="33">
        <v>2.8333333333333335</v>
      </c>
      <c r="F225" s="33">
        <v>3</v>
      </c>
      <c r="G225" s="33">
        <v>2.7142857142857144</v>
      </c>
      <c r="H225" s="33">
        <v>2.5714285714285716</v>
      </c>
      <c r="I225" s="33">
        <v>2.8333333333333335</v>
      </c>
      <c r="J225" s="33">
        <v>3.3333333333333335</v>
      </c>
      <c r="K225" s="33">
        <v>3.8333333333333335</v>
      </c>
      <c r="L225" s="33">
        <v>3.625</v>
      </c>
      <c r="M225" s="33">
        <v>3.8888888888888888</v>
      </c>
      <c r="N225" s="33"/>
      <c r="O225" s="33"/>
      <c r="P225" s="33"/>
      <c r="Q225" s="37">
        <v>3.8333333333333335</v>
      </c>
    </row>
    <row r="226" spans="1:17" x14ac:dyDescent="0.35">
      <c r="A226" s="39" t="s">
        <v>205</v>
      </c>
      <c r="B226" s="33"/>
      <c r="C226" s="33"/>
      <c r="D226" s="33"/>
      <c r="E226" s="33"/>
      <c r="F226" s="33"/>
      <c r="G226" s="33"/>
      <c r="H226" s="33"/>
      <c r="I226" s="33"/>
      <c r="J226" s="33"/>
      <c r="K226" s="33"/>
      <c r="L226" s="33"/>
      <c r="M226" s="33"/>
      <c r="N226" s="33"/>
      <c r="O226" s="33"/>
      <c r="P226" s="33"/>
      <c r="Q226" s="37"/>
    </row>
    <row r="227" spans="1:17" x14ac:dyDescent="0.35">
      <c r="A227" s="18" t="s">
        <v>206</v>
      </c>
      <c r="B227" s="33">
        <v>3.5</v>
      </c>
      <c r="C227" s="33">
        <v>3.5</v>
      </c>
      <c r="D227" s="33">
        <v>3.29</v>
      </c>
      <c r="E227" s="33">
        <v>3</v>
      </c>
      <c r="F227" s="33">
        <v>3.6</v>
      </c>
      <c r="G227" s="33">
        <v>2.8571428571428572</v>
      </c>
      <c r="H227" s="33">
        <v>3.5</v>
      </c>
      <c r="I227" s="33">
        <v>3.4</v>
      </c>
      <c r="J227" s="33">
        <v>3.3333333333333335</v>
      </c>
      <c r="K227" s="33">
        <v>3.5</v>
      </c>
      <c r="L227" s="33">
        <v>3.625</v>
      </c>
      <c r="M227" s="33">
        <v>3.6666666666666665</v>
      </c>
      <c r="N227" s="33"/>
      <c r="O227" s="33"/>
      <c r="P227" s="33"/>
      <c r="Q227" s="37">
        <v>3.5</v>
      </c>
    </row>
    <row r="228" spans="1:17" x14ac:dyDescent="0.35">
      <c r="A228" s="18" t="s">
        <v>207</v>
      </c>
      <c r="B228" s="33">
        <v>3.3333333333333335</v>
      </c>
      <c r="C228" s="33">
        <v>3.5</v>
      </c>
      <c r="D228" s="33">
        <v>3.14</v>
      </c>
      <c r="E228" s="33">
        <v>3</v>
      </c>
      <c r="F228" s="33">
        <v>3.4</v>
      </c>
      <c r="G228" s="33">
        <v>2.5714285714285716</v>
      </c>
      <c r="H228" s="33">
        <v>2.8333333333333335</v>
      </c>
      <c r="I228" s="33">
        <v>2.8</v>
      </c>
      <c r="J228" s="33">
        <v>3.3333333333333335</v>
      </c>
      <c r="K228" s="33">
        <v>3.375</v>
      </c>
      <c r="L228" s="33">
        <v>3.75</v>
      </c>
      <c r="M228" s="33">
        <v>3.6666666666666665</v>
      </c>
      <c r="N228" s="33"/>
      <c r="O228" s="33"/>
      <c r="P228" s="33"/>
      <c r="Q228" s="37">
        <v>3.5</v>
      </c>
    </row>
    <row r="229" spans="1:17" x14ac:dyDescent="0.35">
      <c r="A229" s="18"/>
      <c r="B229" s="33"/>
      <c r="C229" s="33"/>
      <c r="D229" s="33"/>
      <c r="E229" s="33"/>
      <c r="F229" s="33"/>
      <c r="G229" s="33"/>
      <c r="H229" s="33"/>
      <c r="I229" s="33"/>
      <c r="J229" s="33"/>
      <c r="K229" s="33"/>
      <c r="L229" s="33"/>
      <c r="M229" s="33"/>
      <c r="N229" s="33"/>
      <c r="O229" s="33"/>
      <c r="P229" s="33"/>
      <c r="Q229" s="37"/>
    </row>
    <row r="230" spans="1:17" x14ac:dyDescent="0.35">
      <c r="A230" s="18"/>
      <c r="B230" s="33"/>
      <c r="C230" s="33"/>
      <c r="D230" s="33"/>
      <c r="E230" s="33"/>
      <c r="F230" s="33"/>
      <c r="G230" s="33"/>
      <c r="H230" s="33"/>
      <c r="I230" s="33"/>
      <c r="J230" s="33"/>
      <c r="K230" s="33"/>
      <c r="L230" s="33"/>
      <c r="M230" s="33"/>
      <c r="N230" s="33"/>
      <c r="O230" s="33"/>
      <c r="P230" s="33"/>
      <c r="Q230" s="37"/>
    </row>
    <row r="231" spans="1:17" ht="15.5" x14ac:dyDescent="0.35">
      <c r="A231" s="43" t="s">
        <v>166</v>
      </c>
      <c r="B231" s="33"/>
      <c r="C231" s="33"/>
      <c r="D231" s="33"/>
      <c r="E231" s="33"/>
      <c r="F231" s="33"/>
      <c r="G231" s="33"/>
      <c r="H231" s="33"/>
      <c r="I231" s="33"/>
      <c r="J231" s="33"/>
      <c r="K231" s="33"/>
      <c r="L231" s="33"/>
      <c r="M231" s="33"/>
      <c r="N231" s="33"/>
      <c r="O231" s="33"/>
      <c r="P231" s="33"/>
      <c r="Q231" s="37"/>
    </row>
    <row r="232" spans="1:17" ht="15" thickBot="1" x14ac:dyDescent="0.4">
      <c r="A232" s="40"/>
      <c r="B232" s="18" t="s">
        <v>323</v>
      </c>
      <c r="C232" s="18"/>
      <c r="D232" s="18"/>
      <c r="E232" s="18"/>
      <c r="F232" s="18"/>
      <c r="G232" s="33"/>
      <c r="H232" s="33"/>
      <c r="I232" s="33"/>
      <c r="J232" s="33"/>
      <c r="K232" s="33"/>
      <c r="L232" s="33"/>
      <c r="M232" s="33"/>
      <c r="N232" s="33"/>
      <c r="O232" s="33"/>
      <c r="P232" s="33"/>
      <c r="Q232" s="37"/>
    </row>
    <row r="233" spans="1:17" ht="15" thickBot="1" x14ac:dyDescent="0.4">
      <c r="A233" s="40"/>
      <c r="B233" s="19" t="s">
        <v>316</v>
      </c>
      <c r="C233" s="19" t="s">
        <v>317</v>
      </c>
      <c r="D233" s="19" t="s">
        <v>318</v>
      </c>
      <c r="E233" s="19" t="s">
        <v>319</v>
      </c>
      <c r="F233" s="19" t="s">
        <v>320</v>
      </c>
      <c r="G233" s="33"/>
      <c r="H233" s="33"/>
      <c r="I233" s="33"/>
      <c r="J233" s="33"/>
      <c r="K233" s="33"/>
      <c r="L233" s="33"/>
      <c r="M233" s="33"/>
      <c r="N233" s="33"/>
      <c r="O233" s="33"/>
      <c r="P233" s="33"/>
      <c r="Q233" s="37"/>
    </row>
    <row r="234" spans="1:17" ht="26.5" thickBot="1" x14ac:dyDescent="0.4">
      <c r="A234" s="40"/>
      <c r="B234" s="20" t="s">
        <v>321</v>
      </c>
      <c r="C234" s="20" t="s">
        <v>322</v>
      </c>
      <c r="D234" s="20" t="s">
        <v>294</v>
      </c>
      <c r="E234" s="20" t="s">
        <v>284</v>
      </c>
      <c r="F234" s="20" t="s">
        <v>285</v>
      </c>
      <c r="G234" s="33"/>
      <c r="H234" s="33"/>
      <c r="I234" s="33"/>
      <c r="J234" s="33"/>
      <c r="K234" s="33"/>
      <c r="L234" s="33"/>
      <c r="M234" s="33"/>
      <c r="N234" s="33"/>
      <c r="O234" s="33"/>
      <c r="P234" s="33"/>
      <c r="Q234" s="37"/>
    </row>
    <row r="235" spans="1:17" x14ac:dyDescent="0.35">
      <c r="A235" s="40"/>
      <c r="B235" s="21"/>
      <c r="C235" s="18"/>
      <c r="D235" s="18"/>
      <c r="E235" s="18"/>
      <c r="F235" s="18"/>
      <c r="G235" s="33"/>
      <c r="H235" s="33"/>
      <c r="I235" s="33"/>
      <c r="J235" s="33"/>
      <c r="K235" s="33"/>
      <c r="L235" s="33"/>
      <c r="M235" s="33"/>
      <c r="N235" s="33"/>
      <c r="O235" s="33"/>
      <c r="P235" s="33"/>
      <c r="Q235" s="37"/>
    </row>
    <row r="236" spans="1:17" ht="15" thickBot="1" x14ac:dyDescent="0.4">
      <c r="A236" s="40"/>
      <c r="B236" s="33"/>
      <c r="C236" s="33"/>
      <c r="D236" s="33"/>
      <c r="E236" s="33"/>
      <c r="F236" s="33"/>
      <c r="G236" s="33"/>
      <c r="H236" s="33"/>
      <c r="I236" s="33"/>
      <c r="J236" s="33"/>
      <c r="K236" s="33"/>
      <c r="L236" s="33"/>
      <c r="M236" s="33"/>
      <c r="N236" s="33"/>
      <c r="O236" s="33"/>
      <c r="P236" s="33"/>
      <c r="Q236" s="37"/>
    </row>
    <row r="237" spans="1:17" x14ac:dyDescent="0.35">
      <c r="A237" s="45" t="s">
        <v>263</v>
      </c>
      <c r="B237" s="33"/>
      <c r="C237" s="33"/>
      <c r="D237" s="33"/>
      <c r="E237" s="33"/>
      <c r="F237" s="33"/>
      <c r="G237" s="33"/>
      <c r="H237" s="33"/>
      <c r="I237" s="33"/>
      <c r="J237" s="33"/>
      <c r="K237" s="33"/>
      <c r="L237" s="33"/>
      <c r="M237" s="33"/>
      <c r="N237" s="33"/>
      <c r="O237" s="33"/>
      <c r="P237" s="33"/>
      <c r="Q237" s="37"/>
    </row>
    <row r="238" spans="1:17" x14ac:dyDescent="0.35">
      <c r="A238" s="39" t="s">
        <v>312</v>
      </c>
      <c r="B238" s="33"/>
      <c r="C238" s="33"/>
      <c r="D238" s="33"/>
      <c r="E238" s="33"/>
      <c r="F238" s="33"/>
      <c r="G238" s="33"/>
      <c r="H238" s="33"/>
      <c r="I238" s="33"/>
      <c r="J238" s="33"/>
      <c r="K238" s="33"/>
      <c r="L238" s="33"/>
      <c r="M238" s="33"/>
      <c r="N238" s="33"/>
      <c r="O238" s="33"/>
      <c r="P238" s="33"/>
      <c r="Q238" s="37"/>
    </row>
    <row r="239" spans="1:17" x14ac:dyDescent="0.35">
      <c r="A239" s="18" t="s">
        <v>380</v>
      </c>
      <c r="B239" s="33"/>
      <c r="C239" s="33"/>
      <c r="D239" s="33"/>
      <c r="E239" s="33"/>
      <c r="F239" s="33"/>
      <c r="G239" s="33"/>
      <c r="H239" s="33"/>
      <c r="I239" s="33"/>
      <c r="J239" s="33">
        <v>4.29082774049217</v>
      </c>
      <c r="K239" s="33">
        <v>4.5150645624103296</v>
      </c>
      <c r="L239" s="33">
        <v>4.4745508982035931</v>
      </c>
      <c r="M239" s="33">
        <v>4.5431266846361185</v>
      </c>
      <c r="N239" s="33">
        <v>4.5331125827814569</v>
      </c>
      <c r="O239" s="33">
        <v>4.3883495145631066</v>
      </c>
      <c r="P239" s="37"/>
      <c r="Q239" s="37">
        <v>4.12771285475793</v>
      </c>
    </row>
    <row r="240" spans="1:17" x14ac:dyDescent="0.35">
      <c r="A240" s="39" t="s">
        <v>313</v>
      </c>
      <c r="B240" s="33"/>
      <c r="C240" s="33"/>
      <c r="D240" s="33"/>
      <c r="E240" s="33"/>
      <c r="F240" s="33"/>
      <c r="G240" s="33"/>
      <c r="H240" s="33"/>
      <c r="I240" s="33"/>
      <c r="J240" s="33"/>
      <c r="K240" s="33"/>
      <c r="L240" s="33"/>
      <c r="M240" s="33"/>
      <c r="N240" s="33"/>
      <c r="O240" s="33"/>
      <c r="P240" s="33"/>
      <c r="Q240" s="37"/>
    </row>
    <row r="241" spans="1:17" x14ac:dyDescent="0.35">
      <c r="A241" s="18" t="s">
        <v>167</v>
      </c>
      <c r="B241" s="33"/>
      <c r="C241" s="33"/>
      <c r="D241" s="33"/>
      <c r="E241" s="33"/>
      <c r="F241" s="33"/>
      <c r="G241" s="33"/>
      <c r="H241" s="33"/>
      <c r="I241" s="33"/>
      <c r="J241" s="33">
        <v>4.12</v>
      </c>
      <c r="K241" s="33">
        <v>4.0845360824742265</v>
      </c>
      <c r="L241" s="33">
        <v>4.0596252129471893</v>
      </c>
      <c r="M241" s="33">
        <v>4.0698602794411176</v>
      </c>
      <c r="N241" s="33">
        <v>4.1030927835051543</v>
      </c>
      <c r="O241" s="33"/>
      <c r="P241" s="33"/>
      <c r="Q241" s="37">
        <v>3.5909090909090908</v>
      </c>
    </row>
    <row r="242" spans="1:17" x14ac:dyDescent="0.35">
      <c r="A242" s="18" t="s">
        <v>168</v>
      </c>
      <c r="B242" s="33"/>
      <c r="C242" s="33"/>
      <c r="D242" s="33"/>
      <c r="E242" s="33"/>
      <c r="F242" s="33"/>
      <c r="G242" s="33"/>
      <c r="H242" s="33"/>
      <c r="I242" s="33"/>
      <c r="J242" s="33">
        <v>4.3935742971887546</v>
      </c>
      <c r="K242" s="33">
        <v>4.4020618556701034</v>
      </c>
      <c r="L242" s="33">
        <v>4.3918228279386708</v>
      </c>
      <c r="M242" s="33">
        <v>4.433663366336634</v>
      </c>
      <c r="N242" s="33">
        <v>4.4688524590163938</v>
      </c>
      <c r="O242" s="33"/>
      <c r="P242" s="33"/>
      <c r="Q242" s="37">
        <v>3.9668049792531122</v>
      </c>
    </row>
    <row r="243" spans="1:17" x14ac:dyDescent="0.35">
      <c r="A243" s="18" t="s">
        <v>169</v>
      </c>
      <c r="B243" s="33"/>
      <c r="C243" s="33"/>
      <c r="D243" s="33"/>
      <c r="E243" s="33"/>
      <c r="F243" s="33"/>
      <c r="G243" s="33"/>
      <c r="H243" s="33"/>
      <c r="I243" s="33"/>
      <c r="J243" s="33">
        <v>3.8518518518518516</v>
      </c>
      <c r="K243" s="33">
        <v>4.145833333333333</v>
      </c>
      <c r="L243" s="33">
        <v>3.9968354430379747</v>
      </c>
      <c r="M243" s="33">
        <v>4.1370262390670556</v>
      </c>
      <c r="N243" s="33">
        <v>4.1170568561872907</v>
      </c>
      <c r="O243" s="33"/>
      <c r="P243" s="33"/>
      <c r="Q243" s="37">
        <v>3.8881720430107527</v>
      </c>
    </row>
    <row r="244" spans="1:17" x14ac:dyDescent="0.35">
      <c r="A244" s="39" t="s">
        <v>314</v>
      </c>
      <c r="B244" s="33"/>
      <c r="C244" s="33"/>
      <c r="D244" s="33"/>
      <c r="E244" s="33"/>
      <c r="F244" s="33"/>
      <c r="G244" s="33"/>
      <c r="H244" s="33"/>
      <c r="I244" s="33"/>
      <c r="J244" s="33"/>
      <c r="K244" s="33"/>
      <c r="L244" s="33"/>
      <c r="M244" s="33"/>
      <c r="N244" s="33"/>
      <c r="O244" s="33"/>
      <c r="P244" s="33"/>
      <c r="Q244" s="37"/>
    </row>
    <row r="245" spans="1:17" x14ac:dyDescent="0.35">
      <c r="A245" s="18" t="s">
        <v>177</v>
      </c>
      <c r="B245" s="33"/>
      <c r="C245" s="33"/>
      <c r="D245" s="33"/>
      <c r="E245" s="33"/>
      <c r="F245" s="33"/>
      <c r="G245" s="33"/>
      <c r="H245" s="33"/>
      <c r="I245" s="33"/>
      <c r="J245" s="33">
        <v>4.346311475409836</v>
      </c>
      <c r="K245" s="33">
        <v>4.4832663989290493</v>
      </c>
      <c r="L245" s="33">
        <v>4.4761255115961802</v>
      </c>
      <c r="M245" s="33">
        <v>4.5157384987893465</v>
      </c>
      <c r="N245" s="33">
        <v>4.540284360189573</v>
      </c>
      <c r="O245" s="33">
        <v>4.2254901960784315</v>
      </c>
      <c r="P245" s="33"/>
      <c r="Q245" s="37">
        <v>4.0476190476190474</v>
      </c>
    </row>
    <row r="246" spans="1:17" x14ac:dyDescent="0.35">
      <c r="A246" s="18" t="s">
        <v>178</v>
      </c>
      <c r="B246" s="33"/>
      <c r="C246" s="33"/>
      <c r="D246" s="33"/>
      <c r="E246" s="33"/>
      <c r="F246" s="33"/>
      <c r="G246" s="33"/>
      <c r="H246" s="33"/>
      <c r="I246" s="33"/>
      <c r="J246" s="33">
        <v>4.2534113060428851</v>
      </c>
      <c r="K246" s="33">
        <v>4.489583333333333</v>
      </c>
      <c r="L246" s="33">
        <v>4.4460719041278294</v>
      </c>
      <c r="M246" s="33">
        <v>4.5200471698113205</v>
      </c>
      <c r="N246" s="33">
        <v>4.5485362095531583</v>
      </c>
      <c r="O246" s="33">
        <v>4.2475247524752477</v>
      </c>
      <c r="P246" s="33"/>
      <c r="Q246" s="37">
        <v>4.0417335473515248</v>
      </c>
    </row>
    <row r="247" spans="1:17" x14ac:dyDescent="0.35">
      <c r="A247" s="39" t="s">
        <v>183</v>
      </c>
      <c r="B247" s="33"/>
      <c r="C247" s="33"/>
      <c r="D247" s="33"/>
      <c r="E247" s="33"/>
      <c r="F247" s="33"/>
      <c r="G247" s="33"/>
      <c r="H247" s="33"/>
      <c r="I247" s="33"/>
      <c r="J247" s="33"/>
      <c r="K247" s="33"/>
      <c r="L247" s="33"/>
      <c r="M247" s="33"/>
      <c r="N247" s="33"/>
      <c r="O247" s="33"/>
      <c r="P247" s="33"/>
      <c r="Q247" s="37"/>
    </row>
    <row r="248" spans="1:17" x14ac:dyDescent="0.35">
      <c r="A248" s="18" t="s">
        <v>179</v>
      </c>
      <c r="B248" s="33"/>
      <c r="C248" s="33"/>
      <c r="D248" s="33"/>
      <c r="E248" s="33"/>
      <c r="F248" s="33"/>
      <c r="G248" s="33"/>
      <c r="H248" s="33"/>
      <c r="I248" s="33"/>
      <c r="J248" s="33">
        <v>4.1104761904761906</v>
      </c>
      <c r="K248" s="33">
        <v>4.2347826086956522</v>
      </c>
      <c r="L248" s="33">
        <v>4.170542635658915</v>
      </c>
      <c r="M248" s="33">
        <v>4.1811594202898554</v>
      </c>
      <c r="N248" s="33">
        <v>4.1052631578947372</v>
      </c>
      <c r="O248" s="33">
        <v>4.4752475247524757</v>
      </c>
      <c r="P248" s="33"/>
      <c r="Q248" s="37">
        <v>4.3862559241706158</v>
      </c>
    </row>
    <row r="249" spans="1:17" x14ac:dyDescent="0.35">
      <c r="A249" s="18" t="s">
        <v>180</v>
      </c>
      <c r="B249" s="33"/>
      <c r="C249" s="33"/>
      <c r="D249" s="33"/>
      <c r="E249" s="33"/>
      <c r="F249" s="33"/>
      <c r="G249" s="33"/>
      <c r="H249" s="33"/>
      <c r="I249" s="33"/>
      <c r="J249" s="33">
        <v>4.5181598062953992</v>
      </c>
      <c r="K249" s="33">
        <v>4.4422187981510017</v>
      </c>
      <c r="L249" s="33">
        <v>4.3622327790973872</v>
      </c>
      <c r="M249" s="33">
        <v>4.4127218934911241</v>
      </c>
      <c r="N249" s="33">
        <v>4.4642857142857144</v>
      </c>
      <c r="O249" s="33">
        <v>4.3921568627450984</v>
      </c>
      <c r="P249" s="33"/>
      <c r="Q249" s="37">
        <v>3.9855491329479769</v>
      </c>
    </row>
    <row r="250" spans="1:17" x14ac:dyDescent="0.35">
      <c r="A250" s="39" t="s">
        <v>184</v>
      </c>
      <c r="B250" s="33"/>
      <c r="C250" s="33"/>
      <c r="D250" s="33"/>
      <c r="E250" s="33"/>
      <c r="F250" s="33"/>
      <c r="G250" s="33"/>
      <c r="H250" s="33"/>
      <c r="I250" s="33"/>
      <c r="J250" s="33"/>
      <c r="K250" s="33"/>
      <c r="L250" s="33"/>
      <c r="M250" s="33"/>
      <c r="N250" s="33"/>
      <c r="O250" s="33"/>
      <c r="P250" s="33"/>
      <c r="Q250" s="37"/>
    </row>
    <row r="251" spans="1:17" x14ac:dyDescent="0.35">
      <c r="A251" s="18" t="s">
        <v>181</v>
      </c>
      <c r="B251" s="33"/>
      <c r="C251" s="33"/>
      <c r="D251" s="33"/>
      <c r="E251" s="33"/>
      <c r="F251" s="33"/>
      <c r="G251" s="33"/>
      <c r="H251" s="33"/>
      <c r="I251" s="33"/>
      <c r="J251" s="33">
        <v>4.215686274509804</v>
      </c>
      <c r="K251" s="33">
        <v>4.439238653001464</v>
      </c>
      <c r="L251" s="33">
        <v>4.3970370370370366</v>
      </c>
      <c r="M251" s="33">
        <v>4.4423337856173681</v>
      </c>
      <c r="N251" s="33">
        <v>4.3912280701754387</v>
      </c>
      <c r="O251" s="33">
        <v>4.125</v>
      </c>
      <c r="P251" s="33"/>
      <c r="Q251" s="37">
        <v>4.0265811182401468</v>
      </c>
    </row>
    <row r="252" spans="1:17" x14ac:dyDescent="0.35">
      <c r="A252" s="39" t="s">
        <v>185</v>
      </c>
      <c r="B252" s="33"/>
      <c r="C252" s="33"/>
      <c r="D252" s="33"/>
      <c r="E252" s="33"/>
      <c r="F252" s="33"/>
      <c r="G252" s="33"/>
      <c r="H252" s="33"/>
      <c r="I252" s="33"/>
      <c r="J252" s="33"/>
      <c r="K252" s="33"/>
      <c r="L252" s="33"/>
      <c r="M252" s="33"/>
      <c r="N252" s="33"/>
      <c r="O252" s="33"/>
      <c r="P252" s="33"/>
      <c r="Q252" s="37"/>
    </row>
    <row r="253" spans="1:17" x14ac:dyDescent="0.35">
      <c r="A253" s="18" t="s">
        <v>182</v>
      </c>
      <c r="B253" s="33"/>
      <c r="C253" s="33"/>
      <c r="D253" s="33"/>
      <c r="E253" s="33"/>
      <c r="F253" s="33"/>
      <c r="G253" s="33"/>
      <c r="H253" s="33"/>
      <c r="I253" s="33"/>
      <c r="J253" s="33">
        <v>4.182377049180328</v>
      </c>
      <c r="K253" s="33">
        <v>4.4039829302987199</v>
      </c>
      <c r="L253" s="33">
        <v>4.3649635036496353</v>
      </c>
      <c r="M253" s="33">
        <v>4.431034482758621</v>
      </c>
      <c r="N253" s="33">
        <v>4.4661290322580642</v>
      </c>
      <c r="O253" s="33">
        <v>4.2941176470588234</v>
      </c>
      <c r="P253" s="33"/>
      <c r="Q253" s="37">
        <v>4.1454396055875105</v>
      </c>
    </row>
    <row r="254" spans="1:17" x14ac:dyDescent="0.35">
      <c r="A254" s="18"/>
      <c r="B254" s="33"/>
      <c r="C254" s="33"/>
      <c r="D254" s="33"/>
      <c r="E254" s="33"/>
      <c r="F254" s="33"/>
      <c r="G254" s="33"/>
      <c r="H254" s="33"/>
      <c r="I254" s="33"/>
      <c r="J254" s="33"/>
      <c r="K254" s="33"/>
      <c r="L254" s="33"/>
      <c r="M254" s="33"/>
      <c r="N254" s="33"/>
      <c r="O254" s="33"/>
      <c r="P254" s="33"/>
      <c r="Q254" s="37"/>
    </row>
    <row r="255" spans="1:17" ht="15" thickBot="1" x14ac:dyDescent="0.4">
      <c r="A255" s="18"/>
      <c r="B255" s="33"/>
      <c r="C255" s="33"/>
      <c r="D255" s="33"/>
      <c r="E255" s="33"/>
      <c r="F255" s="33"/>
      <c r="G255" s="33"/>
      <c r="H255" s="33"/>
      <c r="I255" s="33"/>
      <c r="J255" s="33"/>
      <c r="K255" s="33"/>
      <c r="L255" s="33"/>
      <c r="M255" s="33"/>
      <c r="N255" s="33"/>
      <c r="O255" s="33"/>
      <c r="P255" s="33"/>
      <c r="Q255" s="37"/>
    </row>
    <row r="256" spans="1:17" x14ac:dyDescent="0.35">
      <c r="A256" s="45" t="s">
        <v>260</v>
      </c>
      <c r="B256" s="33"/>
      <c r="C256" s="33"/>
      <c r="D256" s="33"/>
      <c r="E256" s="33"/>
      <c r="F256" s="33"/>
      <c r="G256" s="33"/>
      <c r="H256" s="33"/>
      <c r="I256" s="33"/>
      <c r="J256" s="33"/>
      <c r="K256" s="33"/>
      <c r="L256" s="33"/>
      <c r="M256" s="33"/>
      <c r="N256" s="33"/>
      <c r="O256" s="33"/>
      <c r="P256" s="33"/>
      <c r="Q256" s="37"/>
    </row>
    <row r="257" spans="1:17" x14ac:dyDescent="0.35">
      <c r="A257" s="39" t="s">
        <v>312</v>
      </c>
      <c r="B257" s="33"/>
      <c r="C257" s="33"/>
      <c r="D257" s="33"/>
      <c r="E257" s="33"/>
      <c r="F257" s="33"/>
      <c r="G257" s="33"/>
      <c r="H257" s="33"/>
      <c r="I257" s="33"/>
      <c r="J257" s="33"/>
      <c r="K257" s="33"/>
      <c r="L257" s="33"/>
      <c r="M257" s="33"/>
      <c r="N257" s="33"/>
      <c r="O257" s="33"/>
      <c r="P257" s="33"/>
      <c r="Q257" s="37"/>
    </row>
    <row r="258" spans="1:17" x14ac:dyDescent="0.35">
      <c r="A258" s="18" t="s">
        <v>380</v>
      </c>
      <c r="B258" s="33">
        <v>4.1331424481030776</v>
      </c>
      <c r="C258" s="33">
        <v>4.1100000000000003</v>
      </c>
      <c r="D258" s="37">
        <v>4.1100000000000003</v>
      </c>
      <c r="E258" s="37">
        <v>4.2699999999999996</v>
      </c>
      <c r="F258" s="37">
        <v>4.1500000000000004</v>
      </c>
      <c r="G258" s="37">
        <v>4.2</v>
      </c>
      <c r="H258" s="37">
        <v>4.1900000000000004</v>
      </c>
      <c r="I258" s="37">
        <v>4.3899999999999997</v>
      </c>
      <c r="J258" s="37">
        <v>4.3079999999999998</v>
      </c>
      <c r="K258" s="37">
        <v>4.4267815191855915</v>
      </c>
      <c r="L258" s="37">
        <v>4.3922018348623855</v>
      </c>
      <c r="M258" s="37">
        <v>4.4186426819296809</v>
      </c>
      <c r="N258" s="37">
        <v>4.4351219512195126</v>
      </c>
      <c r="O258" s="33"/>
      <c r="P258" s="33"/>
      <c r="Q258" s="37">
        <v>4.058988764044944</v>
      </c>
    </row>
    <row r="259" spans="1:17" x14ac:dyDescent="0.35">
      <c r="A259" s="39" t="s">
        <v>315</v>
      </c>
      <c r="B259" s="33"/>
      <c r="C259" s="33"/>
      <c r="D259" s="37"/>
      <c r="E259" s="37"/>
      <c r="F259" s="37"/>
      <c r="G259" s="37"/>
      <c r="H259" s="37"/>
      <c r="I259" s="37"/>
      <c r="J259" s="37"/>
      <c r="K259" s="37"/>
      <c r="L259" s="37"/>
      <c r="M259" s="37"/>
      <c r="N259" s="37"/>
      <c r="O259" s="33"/>
      <c r="P259" s="33"/>
      <c r="Q259" s="37"/>
    </row>
    <row r="260" spans="1:17" x14ac:dyDescent="0.35">
      <c r="A260" s="18" t="s">
        <v>209</v>
      </c>
      <c r="B260" s="33">
        <v>4.4137241838774148</v>
      </c>
      <c r="C260" s="33">
        <v>4.3758344459279037</v>
      </c>
      <c r="D260" s="37">
        <v>4.25</v>
      </c>
      <c r="E260" s="37">
        <v>4.26</v>
      </c>
      <c r="F260" s="37">
        <v>4.12</v>
      </c>
      <c r="G260" s="37">
        <v>4.1900000000000004</v>
      </c>
      <c r="H260" s="37">
        <v>4.3499999999999996</v>
      </c>
      <c r="I260" s="37">
        <v>4.3600000000000003</v>
      </c>
      <c r="J260" s="37">
        <v>4.3463601532567049</v>
      </c>
      <c r="K260" s="37">
        <v>4.5547785547785544</v>
      </c>
      <c r="L260" s="37">
        <v>4.5344311377245505</v>
      </c>
      <c r="M260" s="37">
        <v>4.5859564164648914</v>
      </c>
      <c r="N260" s="37">
        <v>4.5905587668593446</v>
      </c>
      <c r="O260" s="33"/>
      <c r="P260" s="33"/>
      <c r="Q260" s="37"/>
    </row>
    <row r="261" spans="1:17" x14ac:dyDescent="0.35">
      <c r="A261" s="18" t="s">
        <v>210</v>
      </c>
      <c r="B261" s="33">
        <v>4.2670682730923692</v>
      </c>
      <c r="C261" s="33">
        <v>4.093718843469591</v>
      </c>
      <c r="D261" s="37">
        <v>4.25</v>
      </c>
      <c r="E261" s="37">
        <v>4.17</v>
      </c>
      <c r="F261" s="37">
        <v>4.07</v>
      </c>
      <c r="G261" s="37">
        <v>4.13</v>
      </c>
      <c r="H261" s="37">
        <v>4.1900000000000004</v>
      </c>
      <c r="I261" s="37">
        <v>4.18</v>
      </c>
      <c r="J261" s="37">
        <v>4.2257405515832485</v>
      </c>
      <c r="K261" s="37">
        <v>4.3614830072090625</v>
      </c>
      <c r="L261" s="37">
        <v>4.3731193580742227</v>
      </c>
      <c r="M261" s="37">
        <v>4.3875395987328405</v>
      </c>
      <c r="N261" s="37">
        <v>4.4146634615384617</v>
      </c>
      <c r="O261" s="33"/>
      <c r="P261" s="33"/>
      <c r="Q261" s="37"/>
    </row>
    <row r="262" spans="1:17" x14ac:dyDescent="0.35">
      <c r="A262" s="18" t="s">
        <v>211</v>
      </c>
      <c r="B262" s="33">
        <v>4.2897669706180341</v>
      </c>
      <c r="C262" s="33">
        <v>4.2584830339321353</v>
      </c>
      <c r="D262" s="37">
        <v>4.0999999999999996</v>
      </c>
      <c r="E262" s="37">
        <v>4.07</v>
      </c>
      <c r="F262" s="37">
        <v>3.99</v>
      </c>
      <c r="G262" s="37">
        <v>4.04</v>
      </c>
      <c r="H262" s="37">
        <v>4.12</v>
      </c>
      <c r="I262" s="37">
        <v>4.03</v>
      </c>
      <c r="J262" s="37">
        <v>3.9814169570267133</v>
      </c>
      <c r="K262" s="37">
        <v>4.1578341013824884</v>
      </c>
      <c r="L262" s="37">
        <v>4.1581798483206933</v>
      </c>
      <c r="M262" s="37">
        <v>4.2039170506912447</v>
      </c>
      <c r="N262" s="37">
        <v>4.2329317269076308</v>
      </c>
      <c r="O262" s="33"/>
      <c r="P262" s="33"/>
      <c r="Q262" s="37"/>
    </row>
    <row r="263" spans="1:17" x14ac:dyDescent="0.35">
      <c r="A263" s="39" t="s">
        <v>313</v>
      </c>
      <c r="B263" s="33"/>
      <c r="C263" s="33"/>
      <c r="D263" s="37"/>
      <c r="E263" s="37"/>
      <c r="F263" s="37"/>
      <c r="G263" s="37"/>
      <c r="H263" s="37"/>
      <c r="I263" s="37"/>
      <c r="J263" s="37"/>
      <c r="K263" s="37"/>
      <c r="L263" s="37"/>
      <c r="M263" s="37"/>
      <c r="N263" s="37"/>
      <c r="O263" s="33"/>
      <c r="P263" s="33"/>
      <c r="Q263" s="37"/>
    </row>
    <row r="264" spans="1:17" x14ac:dyDescent="0.35">
      <c r="A264" s="18" t="s">
        <v>167</v>
      </c>
      <c r="B264" s="33">
        <v>3.5963983050847457</v>
      </c>
      <c r="C264" s="33">
        <v>3.5083333333333333</v>
      </c>
      <c r="D264" s="37">
        <v>3.97</v>
      </c>
      <c r="E264" s="37">
        <v>4.03</v>
      </c>
      <c r="F264" s="37">
        <v>3.82</v>
      </c>
      <c r="G264" s="37">
        <v>3.7</v>
      </c>
      <c r="H264" s="37">
        <v>3.76</v>
      </c>
      <c r="I264" s="37">
        <v>3.83</v>
      </c>
      <c r="J264" s="37">
        <v>3.882591093117409</v>
      </c>
      <c r="K264" s="37">
        <v>3.9778597785977858</v>
      </c>
      <c r="L264" s="37">
        <v>4.0252206809583857</v>
      </c>
      <c r="M264" s="37">
        <v>4.0677749360613813</v>
      </c>
      <c r="N264" s="37">
        <v>4.0422794117647056</v>
      </c>
      <c r="O264" s="33"/>
      <c r="P264" s="33"/>
      <c r="Q264" s="37">
        <v>3.5375854214123001</v>
      </c>
    </row>
    <row r="265" spans="1:17" x14ac:dyDescent="0.35">
      <c r="A265" s="18" t="s">
        <v>168</v>
      </c>
      <c r="B265" s="33">
        <v>4.3689217758985199</v>
      </c>
      <c r="C265" s="33">
        <v>4.2299687825182106</v>
      </c>
      <c r="D265" s="37">
        <v>4.17</v>
      </c>
      <c r="E265" s="37">
        <v>4.18</v>
      </c>
      <c r="F265" s="37">
        <v>4.07</v>
      </c>
      <c r="G265" s="37">
        <v>4.08</v>
      </c>
      <c r="H265" s="37">
        <v>4.08</v>
      </c>
      <c r="I265" s="37">
        <v>4.16</v>
      </c>
      <c r="J265" s="37">
        <v>4.2106666666666666</v>
      </c>
      <c r="K265" s="37">
        <v>4.2737361282367452</v>
      </c>
      <c r="L265" s="37">
        <v>4.3609022556390977</v>
      </c>
      <c r="M265" s="37">
        <v>4.3486590038314175</v>
      </c>
      <c r="N265" s="37">
        <v>4.3770491803278686</v>
      </c>
      <c r="O265" s="33"/>
      <c r="P265" s="33"/>
      <c r="Q265" s="37">
        <v>3.8901098901098901</v>
      </c>
    </row>
    <row r="266" spans="1:17" x14ac:dyDescent="0.35">
      <c r="A266" s="18" t="s">
        <v>169</v>
      </c>
      <c r="B266" s="33">
        <v>4.3995726495726499</v>
      </c>
      <c r="C266" s="33">
        <v>4.4956085319949812</v>
      </c>
      <c r="D266" s="37">
        <v>3.69</v>
      </c>
      <c r="E266" s="37">
        <v>3.89</v>
      </c>
      <c r="F266" s="37">
        <v>3.87</v>
      </c>
      <c r="G266" s="37">
        <v>3.73</v>
      </c>
      <c r="H266" s="37">
        <v>3.84</v>
      </c>
      <c r="I266" s="37">
        <v>3.9</v>
      </c>
      <c r="J266" s="37">
        <v>3.8363636363636364</v>
      </c>
      <c r="K266" s="37">
        <v>3.9034965034965037</v>
      </c>
      <c r="L266" s="37">
        <v>3.8916666666666666</v>
      </c>
      <c r="M266" s="37">
        <v>3.8978978978978978</v>
      </c>
      <c r="N266" s="37">
        <v>4.0239316239316238</v>
      </c>
      <c r="O266" s="33"/>
      <c r="P266" s="33"/>
      <c r="Q266" s="37">
        <v>3.7044334975369457</v>
      </c>
    </row>
    <row r="267" spans="1:17" x14ac:dyDescent="0.35">
      <c r="A267" s="39" t="s">
        <v>314</v>
      </c>
      <c r="B267" s="33"/>
      <c r="C267" s="33"/>
      <c r="D267" s="37"/>
      <c r="E267" s="37"/>
      <c r="F267" s="37"/>
      <c r="G267" s="37"/>
      <c r="H267" s="37"/>
      <c r="I267" s="37"/>
      <c r="J267" s="37"/>
      <c r="K267" s="37"/>
      <c r="L267" s="37"/>
      <c r="M267" s="37"/>
      <c r="N267" s="37"/>
      <c r="O267" s="33"/>
      <c r="P267" s="33"/>
      <c r="Q267" s="37"/>
    </row>
    <row r="268" spans="1:17" x14ac:dyDescent="0.35">
      <c r="A268" s="18" t="s">
        <v>177</v>
      </c>
      <c r="B268" s="33">
        <v>4.3125319693094628</v>
      </c>
      <c r="C268" s="33">
        <v>4.3558783477076712</v>
      </c>
      <c r="D268" s="37">
        <v>4.21</v>
      </c>
      <c r="E268" s="37">
        <v>4.1900000000000004</v>
      </c>
      <c r="F268" s="37">
        <v>4.12</v>
      </c>
      <c r="G268" s="37">
        <v>4.13</v>
      </c>
      <c r="H268" s="37">
        <v>4.1500000000000004</v>
      </c>
      <c r="I268" s="37">
        <v>4.1500000000000004</v>
      </c>
      <c r="J268" s="37">
        <v>4.2238689547581902</v>
      </c>
      <c r="K268" s="37">
        <v>4.3838304552590266</v>
      </c>
      <c r="L268" s="37">
        <v>4.440332326283988</v>
      </c>
      <c r="M268" s="37">
        <v>4.488562091503268</v>
      </c>
      <c r="N268" s="37">
        <v>4.5048732943469787</v>
      </c>
      <c r="O268" s="33"/>
      <c r="P268" s="33"/>
      <c r="Q268" s="37">
        <v>4.0333102012491322</v>
      </c>
    </row>
    <row r="269" spans="1:17" x14ac:dyDescent="0.35">
      <c r="A269" s="18" t="s">
        <v>178</v>
      </c>
      <c r="B269" s="33">
        <v>4.3499397348332662</v>
      </c>
      <c r="C269" s="33">
        <v>4.2910986367281474</v>
      </c>
      <c r="D269" s="37">
        <v>4.2699999999999996</v>
      </c>
      <c r="E269" s="37">
        <v>4.3</v>
      </c>
      <c r="F269" s="37">
        <v>4.25</v>
      </c>
      <c r="G269" s="37">
        <v>4.3</v>
      </c>
      <c r="H269" s="37">
        <v>4.24</v>
      </c>
      <c r="I269" s="37">
        <v>4.0599999999999996</v>
      </c>
      <c r="J269" s="37">
        <v>4.1019157088122604</v>
      </c>
      <c r="K269" s="37">
        <v>4.3807339449541285</v>
      </c>
      <c r="L269" s="37">
        <v>4.4460269865067463</v>
      </c>
      <c r="M269" s="37">
        <v>4.4855769230769234</v>
      </c>
      <c r="N269" s="37">
        <v>4.526974951830443</v>
      </c>
      <c r="O269" s="33"/>
      <c r="P269" s="33"/>
      <c r="Q269" s="37">
        <v>4.0283933518005544</v>
      </c>
    </row>
    <row r="270" spans="1:17" x14ac:dyDescent="0.35">
      <c r="A270" s="39" t="s">
        <v>183</v>
      </c>
      <c r="B270" s="33"/>
      <c r="C270" s="33"/>
      <c r="D270" s="37"/>
      <c r="E270" s="37"/>
      <c r="F270" s="37"/>
      <c r="G270" s="37"/>
      <c r="H270" s="37"/>
      <c r="I270" s="37"/>
      <c r="J270" s="37"/>
      <c r="K270" s="37"/>
      <c r="L270" s="37"/>
      <c r="M270" s="37"/>
      <c r="N270" s="37"/>
      <c r="O270" s="33"/>
      <c r="P270" s="33"/>
      <c r="Q270" s="37"/>
    </row>
    <row r="271" spans="1:17" x14ac:dyDescent="0.35">
      <c r="A271" s="18" t="s">
        <v>179</v>
      </c>
      <c r="B271" s="33">
        <v>4.1344481605351167</v>
      </c>
      <c r="C271" s="33">
        <v>4.1505016722408028</v>
      </c>
      <c r="D271" s="37">
        <v>3.96</v>
      </c>
      <c r="E271" s="37">
        <v>4</v>
      </c>
      <c r="F271" s="37">
        <v>3.82</v>
      </c>
      <c r="G271" s="37">
        <v>3.9</v>
      </c>
      <c r="H271" s="37">
        <v>3.9</v>
      </c>
      <c r="I271" s="37">
        <v>3.92</v>
      </c>
      <c r="J271" s="37">
        <v>3.987519500780031</v>
      </c>
      <c r="K271" s="37">
        <v>4.1238938053097343</v>
      </c>
      <c r="L271" s="37">
        <v>4.154471544715447</v>
      </c>
      <c r="M271" s="37">
        <v>4.1134020618556697</v>
      </c>
      <c r="N271" s="37">
        <v>4.0744186046511626</v>
      </c>
      <c r="O271" s="33"/>
      <c r="P271" s="33"/>
      <c r="Q271" s="37">
        <v>4.1107266435986158</v>
      </c>
    </row>
    <row r="272" spans="1:17" x14ac:dyDescent="0.35">
      <c r="A272" s="18" t="s">
        <v>180</v>
      </c>
      <c r="B272" s="33">
        <v>4.2914438502673793</v>
      </c>
      <c r="C272" s="33">
        <v>4.2523364485981308</v>
      </c>
      <c r="D272" s="37">
        <v>4.18</v>
      </c>
      <c r="E272" s="37">
        <v>4.21</v>
      </c>
      <c r="F272" s="37">
        <v>4.01</v>
      </c>
      <c r="G272" s="37">
        <v>4.03</v>
      </c>
      <c r="H272" s="37">
        <v>4.04</v>
      </c>
      <c r="I272" s="37">
        <v>4.01</v>
      </c>
      <c r="J272" s="37">
        <v>4.1217391304347828</v>
      </c>
      <c r="K272" s="37">
        <v>4.3010933557611439</v>
      </c>
      <c r="L272" s="37">
        <v>4.2612695492180315</v>
      </c>
      <c r="M272" s="37">
        <v>4.2937956204379564</v>
      </c>
      <c r="N272" s="37">
        <v>4.2370370370370374</v>
      </c>
      <c r="O272" s="33"/>
      <c r="P272" s="33"/>
      <c r="Q272" s="37">
        <v>3.7487046632124352</v>
      </c>
    </row>
    <row r="273" spans="1:17" x14ac:dyDescent="0.35">
      <c r="A273" s="39" t="s">
        <v>184</v>
      </c>
      <c r="B273" s="33"/>
      <c r="C273" s="33"/>
      <c r="D273" s="37"/>
      <c r="E273" s="37"/>
      <c r="F273" s="37"/>
      <c r="G273" s="37"/>
      <c r="H273" s="37"/>
      <c r="I273" s="37"/>
      <c r="J273" s="37"/>
      <c r="K273" s="37"/>
      <c r="L273" s="37"/>
      <c r="M273" s="37"/>
      <c r="N273" s="37"/>
      <c r="O273" s="33"/>
      <c r="P273" s="33"/>
      <c r="Q273" s="37"/>
    </row>
    <row r="274" spans="1:17" x14ac:dyDescent="0.35">
      <c r="A274" s="18" t="s">
        <v>181</v>
      </c>
      <c r="B274" s="33">
        <v>3.8002436053593178</v>
      </c>
      <c r="C274" s="33">
        <v>4.0651214128035322</v>
      </c>
      <c r="D274" s="37">
        <v>4.25</v>
      </c>
      <c r="E274" s="37">
        <v>4.18</v>
      </c>
      <c r="F274" s="37">
        <v>4.12</v>
      </c>
      <c r="G274" s="37">
        <v>4.05</v>
      </c>
      <c r="H274" s="37">
        <v>4.08</v>
      </c>
      <c r="I274" s="37">
        <v>4.1100000000000003</v>
      </c>
      <c r="J274" s="37">
        <v>4.1817413355874891</v>
      </c>
      <c r="K274" s="37">
        <v>4.3533834586466167</v>
      </c>
      <c r="L274" s="37">
        <v>4.3806818181818183</v>
      </c>
      <c r="M274" s="37">
        <v>4.3935144609991239</v>
      </c>
      <c r="N274" s="37">
        <v>4.3863874345549743</v>
      </c>
      <c r="O274" s="33"/>
      <c r="P274" s="33"/>
      <c r="Q274" s="37">
        <v>3.9542334096109841</v>
      </c>
    </row>
    <row r="275" spans="1:17" x14ac:dyDescent="0.35">
      <c r="A275" s="39" t="s">
        <v>185</v>
      </c>
      <c r="B275" s="33"/>
      <c r="C275" s="33"/>
      <c r="D275" s="33"/>
      <c r="E275" s="33"/>
      <c r="F275" s="33"/>
      <c r="G275" s="33"/>
      <c r="H275" s="33"/>
      <c r="I275" s="33"/>
      <c r="J275" s="33"/>
      <c r="K275" s="33"/>
      <c r="L275" s="33"/>
      <c r="M275" s="33"/>
      <c r="N275" s="33"/>
      <c r="O275" s="33"/>
      <c r="P275" s="33"/>
      <c r="Q275" s="37"/>
    </row>
    <row r="276" spans="1:17" x14ac:dyDescent="0.35">
      <c r="A276" s="18" t="s">
        <v>182</v>
      </c>
      <c r="B276" s="33">
        <v>4.2598530394121576</v>
      </c>
      <c r="C276" s="33">
        <v>4.2692050768203069</v>
      </c>
      <c r="D276" s="33">
        <v>4.24</v>
      </c>
      <c r="E276" s="33">
        <v>4.24</v>
      </c>
      <c r="F276" s="33">
        <v>4.16</v>
      </c>
      <c r="G276" s="33">
        <v>4.24</v>
      </c>
      <c r="H276" s="33">
        <v>4.3099999999999996</v>
      </c>
      <c r="I276" s="33">
        <v>4.3499999999999996</v>
      </c>
      <c r="J276" s="33">
        <v>4.3257456828885399</v>
      </c>
      <c r="K276" s="33">
        <v>4.4425969912905776</v>
      </c>
      <c r="L276" s="33">
        <v>4.4539223153084535</v>
      </c>
      <c r="M276" s="33">
        <v>4.5</v>
      </c>
      <c r="N276" s="33">
        <v>4.4845261121856863</v>
      </c>
      <c r="O276" s="33"/>
      <c r="P276" s="33"/>
      <c r="Q276" s="37">
        <v>4.2299091544374567</v>
      </c>
    </row>
    <row r="277" spans="1:17" x14ac:dyDescent="0.35">
      <c r="A277" s="18"/>
      <c r="B277" s="33"/>
      <c r="C277" s="33"/>
      <c r="D277" s="33"/>
      <c r="E277" s="33"/>
      <c r="F277" s="33"/>
      <c r="G277" s="33"/>
      <c r="H277" s="33"/>
      <c r="I277" s="33"/>
      <c r="J277" s="33"/>
      <c r="K277" s="33"/>
      <c r="L277" s="33"/>
      <c r="M277" s="33"/>
      <c r="N277" s="33"/>
      <c r="O277" s="33"/>
      <c r="P277" s="33"/>
      <c r="Q277" s="37"/>
    </row>
    <row r="278" spans="1:17" ht="15" thickBot="1" x14ac:dyDescent="0.4">
      <c r="A278" s="18"/>
      <c r="B278" s="33"/>
      <c r="C278" s="33"/>
      <c r="D278" s="33"/>
      <c r="E278" s="33"/>
      <c r="F278" s="33"/>
      <c r="G278" s="33"/>
      <c r="H278" s="33"/>
      <c r="I278" s="33"/>
      <c r="J278" s="33"/>
      <c r="K278" s="33"/>
      <c r="L278" s="33"/>
      <c r="M278" s="33"/>
      <c r="N278" s="33"/>
      <c r="O278" s="33"/>
      <c r="P278" s="33"/>
      <c r="Q278" s="37"/>
    </row>
    <row r="279" spans="1:17" x14ac:dyDescent="0.35">
      <c r="A279" s="45" t="s">
        <v>262</v>
      </c>
      <c r="B279" s="33"/>
      <c r="C279" s="33"/>
      <c r="D279" s="33"/>
      <c r="E279" s="33"/>
      <c r="F279" s="33"/>
      <c r="G279" s="33"/>
      <c r="H279" s="33"/>
      <c r="I279" s="33"/>
      <c r="J279" s="33"/>
      <c r="K279" s="33"/>
      <c r="L279" s="33"/>
      <c r="M279" s="33"/>
      <c r="N279" s="33"/>
      <c r="O279" s="33"/>
      <c r="P279" s="33"/>
      <c r="Q279" s="37"/>
    </row>
    <row r="280" spans="1:17" x14ac:dyDescent="0.35">
      <c r="A280" s="39" t="s">
        <v>312</v>
      </c>
      <c r="B280" s="33"/>
      <c r="C280" s="33"/>
      <c r="D280" s="33"/>
      <c r="E280" s="33"/>
      <c r="F280" s="33"/>
      <c r="G280" s="33"/>
      <c r="H280" s="33"/>
      <c r="I280" s="33"/>
      <c r="J280" s="33"/>
      <c r="K280" s="33"/>
      <c r="L280" s="33"/>
      <c r="M280" s="33"/>
      <c r="N280" s="33"/>
      <c r="O280" s="33"/>
      <c r="P280" s="33"/>
      <c r="Q280" s="37"/>
    </row>
    <row r="281" spans="1:17" x14ac:dyDescent="0.35">
      <c r="A281" s="18" t="s">
        <v>380</v>
      </c>
      <c r="B281" s="33"/>
      <c r="C281" s="33"/>
      <c r="D281" s="33"/>
      <c r="E281" s="33"/>
      <c r="F281" s="33"/>
      <c r="G281" s="33"/>
      <c r="H281" s="33">
        <v>4.16</v>
      </c>
      <c r="I281" s="33">
        <v>4.28</v>
      </c>
      <c r="J281" s="33">
        <v>4.1623931623931627</v>
      </c>
      <c r="K281" s="33">
        <v>4.306451612903226</v>
      </c>
      <c r="L281" s="33">
        <v>4.2123711340206187</v>
      </c>
      <c r="M281" s="33">
        <v>4.3474576271186445</v>
      </c>
      <c r="N281" s="33">
        <v>4.3245614035087723</v>
      </c>
      <c r="O281" s="33">
        <v>3.9058823529411764</v>
      </c>
      <c r="P281" s="33"/>
      <c r="Q281" s="37">
        <v>3.9227696404793608</v>
      </c>
    </row>
    <row r="282" spans="1:17" x14ac:dyDescent="0.35">
      <c r="A282" s="39" t="s">
        <v>313</v>
      </c>
      <c r="B282" s="33"/>
      <c r="C282" s="33"/>
      <c r="D282" s="33"/>
      <c r="E282" s="33"/>
      <c r="F282" s="33"/>
      <c r="G282" s="33"/>
      <c r="H282" s="33"/>
      <c r="I282" s="33"/>
      <c r="J282" s="33"/>
      <c r="K282" s="33"/>
      <c r="L282" s="33"/>
      <c r="M282" s="33"/>
      <c r="N282" s="33"/>
      <c r="O282" s="33"/>
      <c r="P282" s="33"/>
      <c r="Q282" s="37"/>
    </row>
    <row r="283" spans="1:17" x14ac:dyDescent="0.35">
      <c r="A283" s="18" t="s">
        <v>167</v>
      </c>
      <c r="B283" s="33"/>
      <c r="C283" s="33"/>
      <c r="D283" s="33"/>
      <c r="E283" s="33"/>
      <c r="F283" s="33"/>
      <c r="G283" s="33"/>
      <c r="H283" s="33">
        <v>3.85</v>
      </c>
      <c r="I283" s="33">
        <v>4.12</v>
      </c>
      <c r="J283" s="33">
        <v>4.0681818181818183</v>
      </c>
      <c r="K283" s="33">
        <v>4.104166666666667</v>
      </c>
      <c r="L283" s="33">
        <v>4.0444444444444443</v>
      </c>
      <c r="M283" s="33">
        <v>3.8620689655172415</v>
      </c>
      <c r="N283" s="33">
        <v>4.2039473684210522</v>
      </c>
      <c r="O283" s="33"/>
      <c r="P283" s="33"/>
      <c r="Q283" s="37">
        <v>3.4742647058823528</v>
      </c>
    </row>
    <row r="284" spans="1:17" x14ac:dyDescent="0.35">
      <c r="A284" s="18" t="s">
        <v>168</v>
      </c>
      <c r="B284" s="33"/>
      <c r="C284" s="33"/>
      <c r="D284" s="33"/>
      <c r="E284" s="33"/>
      <c r="F284" s="33"/>
      <c r="G284" s="33"/>
      <c r="H284" s="33">
        <v>4.13</v>
      </c>
      <c r="I284" s="33">
        <v>4.29</v>
      </c>
      <c r="J284" s="33">
        <v>4.2337164750957852</v>
      </c>
      <c r="K284" s="33">
        <v>4.2693877551020405</v>
      </c>
      <c r="L284" s="33">
        <v>4.2274143302180685</v>
      </c>
      <c r="M284" s="33">
        <v>4.2883895131086138</v>
      </c>
      <c r="N284" s="33">
        <v>4.3051948051948052</v>
      </c>
      <c r="O284" s="33"/>
      <c r="P284" s="33"/>
      <c r="Q284" s="37">
        <v>3.6490299823633157</v>
      </c>
    </row>
    <row r="285" spans="1:17" x14ac:dyDescent="0.35">
      <c r="A285" s="18" t="s">
        <v>169</v>
      </c>
      <c r="B285" s="33"/>
      <c r="C285" s="33"/>
      <c r="D285" s="33"/>
      <c r="E285" s="33"/>
      <c r="F285" s="33"/>
      <c r="G285" s="33"/>
      <c r="H285" s="33">
        <v>3.76</v>
      </c>
      <c r="I285" s="33">
        <v>3.92</v>
      </c>
      <c r="J285" s="33">
        <v>3.7050691244239631</v>
      </c>
      <c r="K285" s="33">
        <v>3.9213483146067416</v>
      </c>
      <c r="L285" s="33">
        <v>3.8494208494208495</v>
      </c>
      <c r="M285" s="33">
        <v>3.7388888888888889</v>
      </c>
      <c r="N285" s="33">
        <v>3.8461538461538463</v>
      </c>
      <c r="O285" s="33"/>
      <c r="P285" s="33"/>
      <c r="Q285" s="37">
        <v>3.6827195467422098</v>
      </c>
    </row>
    <row r="286" spans="1:17" x14ac:dyDescent="0.35">
      <c r="A286" s="39" t="s">
        <v>314</v>
      </c>
      <c r="B286" s="33"/>
      <c r="C286" s="33"/>
      <c r="D286" s="33"/>
      <c r="E286" s="33"/>
      <c r="F286" s="33"/>
      <c r="G286" s="33"/>
      <c r="H286" s="33"/>
      <c r="I286" s="33"/>
      <c r="J286" s="33"/>
      <c r="K286" s="33"/>
      <c r="L286" s="33"/>
      <c r="M286" s="33"/>
      <c r="N286" s="33"/>
      <c r="O286" s="33"/>
      <c r="P286" s="33"/>
      <c r="Q286" s="37"/>
    </row>
    <row r="287" spans="1:17" x14ac:dyDescent="0.35">
      <c r="A287" s="18" t="s">
        <v>177</v>
      </c>
      <c r="B287" s="33"/>
      <c r="C287" s="33"/>
      <c r="D287" s="33"/>
      <c r="E287" s="33"/>
      <c r="F287" s="33"/>
      <c r="G287" s="33"/>
      <c r="H287" s="33">
        <v>4.24</v>
      </c>
      <c r="I287" s="33">
        <v>4.3099999999999996</v>
      </c>
      <c r="J287" s="33">
        <v>4.2553606237816766</v>
      </c>
      <c r="K287" s="33">
        <v>4.296675191815857</v>
      </c>
      <c r="L287" s="33">
        <v>4.3538461538461535</v>
      </c>
      <c r="M287" s="33">
        <v>4.3403693931398415</v>
      </c>
      <c r="N287" s="33">
        <v>4.3954154727793693</v>
      </c>
      <c r="O287" s="33">
        <v>3.8666666666666667</v>
      </c>
      <c r="P287" s="33"/>
      <c r="Q287" s="37">
        <v>3.73828125</v>
      </c>
    </row>
    <row r="288" spans="1:17" x14ac:dyDescent="0.35">
      <c r="A288" s="18" t="s">
        <v>178</v>
      </c>
      <c r="B288" s="33"/>
      <c r="C288" s="33"/>
      <c r="D288" s="33"/>
      <c r="E288" s="33"/>
      <c r="F288" s="33"/>
      <c r="G288" s="33"/>
      <c r="H288" s="33">
        <v>4.25</v>
      </c>
      <c r="I288" s="33">
        <v>4.3099999999999996</v>
      </c>
      <c r="J288" s="33">
        <v>4.2788461538461542</v>
      </c>
      <c r="K288" s="33">
        <v>4.3545918367346941</v>
      </c>
      <c r="L288" s="33">
        <v>4.3484848484848486</v>
      </c>
      <c r="M288" s="33">
        <v>4.3994845360824746</v>
      </c>
      <c r="N288" s="33">
        <v>4.4222222222222225</v>
      </c>
      <c r="O288" s="33">
        <v>3.8</v>
      </c>
      <c r="P288" s="33"/>
      <c r="Q288" s="37">
        <v>3.7292746113989637</v>
      </c>
    </row>
    <row r="289" spans="1:17" x14ac:dyDescent="0.35">
      <c r="A289" s="39" t="s">
        <v>183</v>
      </c>
      <c r="B289" s="33"/>
      <c r="C289" s="33"/>
      <c r="D289" s="33"/>
      <c r="E289" s="33"/>
      <c r="F289" s="33"/>
      <c r="G289" s="33"/>
      <c r="H289" s="33"/>
      <c r="I289" s="33"/>
      <c r="J289" s="33"/>
      <c r="K289" s="33"/>
      <c r="L289" s="33"/>
      <c r="M289" s="33"/>
      <c r="N289" s="33"/>
      <c r="O289" s="33"/>
      <c r="P289" s="33"/>
      <c r="Q289" s="37"/>
    </row>
    <row r="290" spans="1:17" x14ac:dyDescent="0.35">
      <c r="A290" s="18" t="s">
        <v>179</v>
      </c>
      <c r="B290" s="33"/>
      <c r="C290" s="33"/>
      <c r="D290" s="33"/>
      <c r="E290" s="33"/>
      <c r="F290" s="33"/>
      <c r="G290" s="33"/>
      <c r="H290" s="33">
        <v>3.92</v>
      </c>
      <c r="I290" s="33">
        <v>4.1399999999999997</v>
      </c>
      <c r="J290" s="33">
        <v>3.9803921568627452</v>
      </c>
      <c r="K290" s="33">
        <v>4.0296296296296292</v>
      </c>
      <c r="L290" s="33">
        <v>3.8231707317073171</v>
      </c>
      <c r="M290" s="33">
        <v>3.8738738738738738</v>
      </c>
      <c r="N290" s="33">
        <v>3.7943262411347516</v>
      </c>
      <c r="O290" s="33">
        <v>3.5058823529411764</v>
      </c>
      <c r="P290" s="33"/>
      <c r="Q290" s="37">
        <v>3.7890137328339577</v>
      </c>
    </row>
    <row r="291" spans="1:17" x14ac:dyDescent="0.35">
      <c r="A291" s="18" t="s">
        <v>180</v>
      </c>
      <c r="B291" s="33"/>
      <c r="C291" s="33"/>
      <c r="D291" s="33"/>
      <c r="E291" s="33"/>
      <c r="F291" s="33"/>
      <c r="G291" s="33"/>
      <c r="H291" s="33">
        <v>4.0999999999999996</v>
      </c>
      <c r="I291" s="33">
        <v>4.0999999999999996</v>
      </c>
      <c r="J291" s="33">
        <v>4.0822942643391524</v>
      </c>
      <c r="K291" s="33">
        <v>4.0804597701149428</v>
      </c>
      <c r="L291" s="33">
        <v>4.0614035087719298</v>
      </c>
      <c r="M291" s="33">
        <v>4.0710382513661205</v>
      </c>
      <c r="N291" s="33">
        <v>4.1071428571428568</v>
      </c>
      <c r="O291" s="33">
        <v>3.6091954022988504</v>
      </c>
      <c r="P291" s="33"/>
      <c r="Q291" s="37">
        <v>3.5837104072398192</v>
      </c>
    </row>
    <row r="292" spans="1:17" x14ac:dyDescent="0.35">
      <c r="A292" s="39" t="s">
        <v>184</v>
      </c>
      <c r="B292" s="33"/>
      <c r="C292" s="33"/>
      <c r="D292" s="33"/>
      <c r="E292" s="33"/>
      <c r="F292" s="33"/>
      <c r="G292" s="33"/>
      <c r="H292" s="33"/>
      <c r="I292" s="33"/>
      <c r="J292" s="33"/>
      <c r="K292" s="33"/>
      <c r="L292" s="33"/>
      <c r="M292" s="33"/>
      <c r="N292" s="33"/>
      <c r="O292" s="33"/>
      <c r="P292" s="33"/>
      <c r="Q292" s="37"/>
    </row>
    <row r="293" spans="1:17" x14ac:dyDescent="0.35">
      <c r="A293" s="18" t="s">
        <v>181</v>
      </c>
      <c r="B293" s="33"/>
      <c r="C293" s="33"/>
      <c r="D293" s="33"/>
      <c r="E293" s="33"/>
      <c r="F293" s="33"/>
      <c r="G293" s="33"/>
      <c r="H293" s="33">
        <v>4.16</v>
      </c>
      <c r="I293" s="33">
        <v>4.29</v>
      </c>
      <c r="J293" s="33">
        <v>4.2093541202672604</v>
      </c>
      <c r="K293" s="33">
        <v>4.2711864406779663</v>
      </c>
      <c r="L293" s="33">
        <v>4.1754756871035941</v>
      </c>
      <c r="M293" s="33">
        <v>4.2462006079027352</v>
      </c>
      <c r="N293" s="33">
        <v>4.2111801242236027</v>
      </c>
      <c r="O293" s="33">
        <v>3.7374999999999998</v>
      </c>
      <c r="P293" s="33"/>
      <c r="Q293" s="37">
        <v>3.7598314606741572</v>
      </c>
    </row>
    <row r="294" spans="1:17" x14ac:dyDescent="0.35">
      <c r="A294" s="39" t="s">
        <v>185</v>
      </c>
      <c r="B294" s="33"/>
      <c r="C294" s="33"/>
      <c r="D294" s="33"/>
      <c r="E294" s="33"/>
      <c r="F294" s="33"/>
      <c r="G294" s="33"/>
      <c r="H294" s="33"/>
      <c r="I294" s="33"/>
      <c r="J294" s="33"/>
      <c r="K294" s="33"/>
      <c r="L294" s="33"/>
      <c r="M294" s="33"/>
      <c r="N294" s="33"/>
      <c r="O294" s="33"/>
      <c r="P294" s="33"/>
      <c r="Q294" s="37"/>
    </row>
    <row r="295" spans="1:17" x14ac:dyDescent="0.35">
      <c r="A295" s="18" t="s">
        <v>182</v>
      </c>
      <c r="B295" s="33"/>
      <c r="C295" s="33"/>
      <c r="D295" s="33"/>
      <c r="E295" s="33"/>
      <c r="F295" s="33"/>
      <c r="G295" s="33"/>
      <c r="H295" s="33">
        <v>4.21</v>
      </c>
      <c r="I295" s="33">
        <v>4.21</v>
      </c>
      <c r="J295" s="33">
        <v>4.1656441717791415</v>
      </c>
      <c r="K295" s="33">
        <v>4.2744063324538262</v>
      </c>
      <c r="L295" s="33">
        <v>4.261208576998051</v>
      </c>
      <c r="M295" s="33">
        <v>4.2680965147453085</v>
      </c>
      <c r="N295" s="33">
        <v>4.3484419263456093</v>
      </c>
      <c r="O295" s="33">
        <v>3.8202247191011236</v>
      </c>
      <c r="P295" s="33"/>
      <c r="Q295" s="37">
        <v>3.8578553615960098</v>
      </c>
    </row>
    <row r="296" spans="1:17" x14ac:dyDescent="0.35">
      <c r="A296" s="18"/>
      <c r="B296" s="33"/>
      <c r="C296" s="33"/>
      <c r="D296" s="33"/>
      <c r="E296" s="33"/>
      <c r="F296" s="33"/>
      <c r="G296" s="33"/>
      <c r="H296" s="33"/>
      <c r="I296" s="33"/>
      <c r="J296" s="33"/>
      <c r="K296" s="33"/>
      <c r="L296" s="33"/>
      <c r="M296" s="33"/>
      <c r="N296" s="33"/>
      <c r="O296" s="33"/>
      <c r="P296" s="33"/>
      <c r="Q296" s="37"/>
    </row>
    <row r="297" spans="1:17" ht="15" thickBot="1" x14ac:dyDescent="0.4">
      <c r="A297" s="18"/>
      <c r="B297" s="33"/>
      <c r="C297" s="33"/>
      <c r="D297" s="33"/>
      <c r="E297" s="33"/>
      <c r="F297" s="33"/>
      <c r="G297" s="33"/>
      <c r="H297" s="33"/>
      <c r="I297" s="33"/>
      <c r="J297" s="33"/>
      <c r="K297" s="33"/>
      <c r="L297" s="33"/>
      <c r="M297" s="33"/>
      <c r="N297" s="33"/>
      <c r="O297" s="33"/>
      <c r="P297" s="33"/>
      <c r="Q297" s="37"/>
    </row>
    <row r="298" spans="1:17" x14ac:dyDescent="0.35">
      <c r="A298" s="45" t="s">
        <v>261</v>
      </c>
      <c r="B298" s="33"/>
      <c r="C298" s="33"/>
      <c r="D298" s="33"/>
      <c r="E298" s="33"/>
      <c r="F298" s="33"/>
      <c r="G298" s="33"/>
      <c r="H298" s="33"/>
      <c r="I298" s="33"/>
      <c r="J298" s="33"/>
      <c r="K298" s="33"/>
      <c r="L298" s="33"/>
      <c r="M298" s="33"/>
      <c r="N298" s="33"/>
      <c r="O298" s="33"/>
      <c r="P298" s="33"/>
      <c r="Q298" s="37"/>
    </row>
    <row r="299" spans="1:17" x14ac:dyDescent="0.35">
      <c r="A299" s="39" t="s">
        <v>312</v>
      </c>
      <c r="B299" s="33"/>
      <c r="C299" s="33"/>
      <c r="D299" s="33"/>
      <c r="E299" s="33"/>
      <c r="F299" s="33"/>
      <c r="G299" s="33"/>
      <c r="H299" s="33"/>
      <c r="I299" s="33"/>
      <c r="J299" s="33"/>
      <c r="K299" s="33"/>
      <c r="L299" s="33"/>
      <c r="M299" s="33"/>
      <c r="N299" s="33"/>
      <c r="O299" s="33"/>
      <c r="P299" s="33"/>
      <c r="Q299" s="37"/>
    </row>
    <row r="300" spans="1:17" x14ac:dyDescent="0.35">
      <c r="A300" s="18" t="s">
        <v>380</v>
      </c>
      <c r="B300" s="33">
        <v>4.4487534626038778</v>
      </c>
      <c r="C300" s="33">
        <v>4.49</v>
      </c>
      <c r="D300" s="33">
        <v>4.32</v>
      </c>
      <c r="E300" s="33">
        <v>4.22</v>
      </c>
      <c r="F300" s="33">
        <v>4.1900000000000004</v>
      </c>
      <c r="G300" s="33">
        <v>4.17</v>
      </c>
      <c r="H300" s="33">
        <v>4.3</v>
      </c>
      <c r="I300" s="33">
        <v>4.41</v>
      </c>
      <c r="J300" s="33">
        <v>4.2024922118380061</v>
      </c>
      <c r="K300" s="33">
        <v>4.3177570093457946</v>
      </c>
      <c r="L300" s="33">
        <v>4.3207547169811322</v>
      </c>
      <c r="M300" s="33">
        <v>4.2677595628415297</v>
      </c>
      <c r="N300" s="33">
        <v>4.2372881355932206</v>
      </c>
      <c r="O300" s="33">
        <v>4.125</v>
      </c>
      <c r="P300" s="33"/>
      <c r="Q300" s="37">
        <v>4.1043689320388346</v>
      </c>
    </row>
    <row r="301" spans="1:17" x14ac:dyDescent="0.35">
      <c r="A301" s="39" t="s">
        <v>313</v>
      </c>
      <c r="B301" s="33"/>
      <c r="C301" s="33"/>
      <c r="D301" s="33"/>
      <c r="E301" s="33"/>
      <c r="F301" s="33"/>
      <c r="G301" s="33"/>
      <c r="H301" s="33"/>
      <c r="I301" s="33"/>
      <c r="J301" s="33"/>
      <c r="K301" s="33"/>
      <c r="L301" s="33"/>
      <c r="M301" s="33"/>
      <c r="N301" s="33"/>
      <c r="O301" s="33"/>
      <c r="P301" s="33"/>
      <c r="Q301" s="37"/>
    </row>
    <row r="302" spans="1:17" x14ac:dyDescent="0.35">
      <c r="A302" s="18" t="s">
        <v>167</v>
      </c>
      <c r="B302" s="33">
        <v>3.7060333761232349</v>
      </c>
      <c r="C302" s="33">
        <v>3.8433734939759034</v>
      </c>
      <c r="D302" s="33">
        <v>4</v>
      </c>
      <c r="E302" s="33">
        <v>4.04</v>
      </c>
      <c r="F302" s="33">
        <v>3.74</v>
      </c>
      <c r="G302" s="33">
        <v>3.7</v>
      </c>
      <c r="H302" s="33">
        <v>3.85</v>
      </c>
      <c r="I302" s="33">
        <v>3.91</v>
      </c>
      <c r="J302" s="33">
        <v>3.9056603773584904</v>
      </c>
      <c r="K302" s="33">
        <v>4.1630434782608692</v>
      </c>
      <c r="L302" s="33">
        <v>3.9818181818181819</v>
      </c>
      <c r="M302" s="33">
        <v>3.8412698412698414</v>
      </c>
      <c r="N302" s="33">
        <v>3.8857142857142857</v>
      </c>
      <c r="O302" s="33"/>
      <c r="P302" s="33"/>
      <c r="Q302" s="37">
        <v>3.3700787401574801</v>
      </c>
    </row>
    <row r="303" spans="1:17" x14ac:dyDescent="0.35">
      <c r="A303" s="18" t="s">
        <v>168</v>
      </c>
      <c r="B303" s="33">
        <v>4.2789203084832907</v>
      </c>
      <c r="C303" s="33">
        <v>4.3279785809906288</v>
      </c>
      <c r="D303" s="33">
        <v>4.1900000000000004</v>
      </c>
      <c r="E303" s="33">
        <v>4.18</v>
      </c>
      <c r="F303" s="33">
        <v>4.0199999999999996</v>
      </c>
      <c r="G303" s="33">
        <v>4.0999999999999996</v>
      </c>
      <c r="H303" s="33">
        <v>4.13</v>
      </c>
      <c r="I303" s="33">
        <v>4.26</v>
      </c>
      <c r="J303" s="33">
        <v>4.2852664576802511</v>
      </c>
      <c r="K303" s="33">
        <v>4.384615384615385</v>
      </c>
      <c r="L303" s="33">
        <v>4.2181818181818178</v>
      </c>
      <c r="M303" s="33">
        <v>4.2486772486772484</v>
      </c>
      <c r="N303" s="33">
        <v>4.25</v>
      </c>
      <c r="O303" s="33"/>
      <c r="P303" s="33"/>
      <c r="Q303" s="37">
        <v>3.7536231884057969</v>
      </c>
    </row>
    <row r="304" spans="1:17" x14ac:dyDescent="0.35">
      <c r="A304" s="18" t="s">
        <v>169</v>
      </c>
      <c r="B304" s="33">
        <v>4.2418300653594772</v>
      </c>
      <c r="C304" s="33">
        <v>4.3920000000000003</v>
      </c>
      <c r="D304" s="33">
        <v>3.84</v>
      </c>
      <c r="E304" s="33">
        <v>3.81</v>
      </c>
      <c r="F304" s="33">
        <v>3.79</v>
      </c>
      <c r="G304" s="33">
        <v>3.82</v>
      </c>
      <c r="H304" s="33">
        <v>3.88</v>
      </c>
      <c r="I304" s="33">
        <v>3.96</v>
      </c>
      <c r="J304" s="33">
        <v>3.976525821596244</v>
      </c>
      <c r="K304" s="33">
        <v>4</v>
      </c>
      <c r="L304" s="33">
        <v>3.6</v>
      </c>
      <c r="M304" s="33">
        <v>4.0804597701149428</v>
      </c>
      <c r="N304" s="33">
        <v>3.8513513513513513</v>
      </c>
      <c r="O304" s="33"/>
      <c r="P304" s="33"/>
      <c r="Q304" s="37">
        <v>3.7263157894736842</v>
      </c>
    </row>
    <row r="305" spans="1:17" x14ac:dyDescent="0.35">
      <c r="A305" s="39" t="s">
        <v>314</v>
      </c>
      <c r="B305" s="33"/>
      <c r="C305" s="33"/>
      <c r="D305" s="33"/>
      <c r="E305" s="33"/>
      <c r="F305" s="33"/>
      <c r="G305" s="33"/>
      <c r="H305" s="33"/>
      <c r="I305" s="33"/>
      <c r="J305" s="33"/>
      <c r="K305" s="33"/>
      <c r="L305" s="33"/>
      <c r="M305" s="33"/>
      <c r="N305" s="33"/>
      <c r="O305" s="33"/>
      <c r="P305" s="33"/>
      <c r="Q305" s="37"/>
    </row>
    <row r="306" spans="1:17" x14ac:dyDescent="0.35">
      <c r="A306" s="18" t="s">
        <v>177</v>
      </c>
      <c r="B306" s="33">
        <v>4.3983628922237381</v>
      </c>
      <c r="C306" s="33">
        <v>4.349081364829396</v>
      </c>
      <c r="D306" s="33">
        <v>4.1399999999999997</v>
      </c>
      <c r="E306" s="33">
        <v>4.1500000000000004</v>
      </c>
      <c r="F306" s="33">
        <v>4.0999999999999996</v>
      </c>
      <c r="G306" s="33">
        <v>4.1399999999999997</v>
      </c>
      <c r="H306" s="33">
        <v>4.2699999999999996</v>
      </c>
      <c r="I306" s="33">
        <v>4.24</v>
      </c>
      <c r="J306" s="33">
        <v>4.3049645390070923</v>
      </c>
      <c r="K306" s="33">
        <v>4.3620689655172411</v>
      </c>
      <c r="L306" s="33">
        <v>4.2459016393442619</v>
      </c>
      <c r="M306" s="33">
        <v>4.3904761904761909</v>
      </c>
      <c r="N306" s="33">
        <v>4.3039647577092515</v>
      </c>
      <c r="O306" s="33">
        <v>4</v>
      </c>
      <c r="P306" s="33"/>
      <c r="Q306" s="37">
        <v>3.765661252900232</v>
      </c>
    </row>
    <row r="307" spans="1:17" x14ac:dyDescent="0.35">
      <c r="A307" s="18" t="s">
        <v>178</v>
      </c>
      <c r="B307" s="33">
        <v>4.294774226281076</v>
      </c>
      <c r="C307" s="33">
        <v>4.236895161290323</v>
      </c>
      <c r="D307" s="33">
        <v>4.1500000000000004</v>
      </c>
      <c r="E307" s="33">
        <v>4.21</v>
      </c>
      <c r="F307" s="33">
        <v>4.12</v>
      </c>
      <c r="G307" s="33">
        <v>4.1900000000000004</v>
      </c>
      <c r="H307" s="33">
        <v>4.25</v>
      </c>
      <c r="I307" s="33">
        <v>4.1900000000000004</v>
      </c>
      <c r="J307" s="33">
        <v>4.2636363636363637</v>
      </c>
      <c r="K307" s="33">
        <v>4.1735537190082646</v>
      </c>
      <c r="L307" s="33">
        <v>4.0983606557377046</v>
      </c>
      <c r="M307" s="33">
        <v>4.3348837209302324</v>
      </c>
      <c r="N307" s="33">
        <v>4.2699784017278617</v>
      </c>
      <c r="O307" s="33">
        <v>3.7105263157894739</v>
      </c>
      <c r="P307" s="33"/>
      <c r="Q307" s="37">
        <v>3.6896551724137931</v>
      </c>
    </row>
    <row r="308" spans="1:17" x14ac:dyDescent="0.35">
      <c r="A308" s="39" t="s">
        <v>183</v>
      </c>
      <c r="B308" s="33"/>
      <c r="C308" s="33"/>
      <c r="D308" s="33"/>
      <c r="E308" s="33"/>
      <c r="F308" s="33"/>
      <c r="G308" s="33"/>
      <c r="H308" s="33"/>
      <c r="I308" s="33"/>
      <c r="J308" s="33"/>
      <c r="K308" s="33"/>
      <c r="L308" s="33"/>
      <c r="M308" s="33"/>
      <c r="N308" s="33"/>
      <c r="O308" s="33"/>
      <c r="P308" s="33"/>
      <c r="Q308" s="37"/>
    </row>
    <row r="309" spans="1:17" x14ac:dyDescent="0.35">
      <c r="A309" s="18" t="s">
        <v>179</v>
      </c>
      <c r="B309" s="33">
        <v>4.1722987067167292</v>
      </c>
      <c r="C309" s="33">
        <v>4.0734060402684564</v>
      </c>
      <c r="D309" s="33">
        <v>3.92</v>
      </c>
      <c r="E309" s="33">
        <v>3.87</v>
      </c>
      <c r="F309" s="33">
        <v>3.87</v>
      </c>
      <c r="G309" s="33">
        <v>3.98</v>
      </c>
      <c r="H309" s="33">
        <v>3.98</v>
      </c>
      <c r="I309" s="33">
        <v>4.0599999999999996</v>
      </c>
      <c r="J309" s="33">
        <v>4.2378947368421054</v>
      </c>
      <c r="K309" s="33">
        <v>4.0588235294117645</v>
      </c>
      <c r="L309" s="33">
        <v>3.8</v>
      </c>
      <c r="M309" s="33">
        <v>3.870967741935484</v>
      </c>
      <c r="N309" s="33">
        <v>3.9908256880733943</v>
      </c>
      <c r="O309" s="33">
        <v>4.1025641025641022</v>
      </c>
      <c r="P309" s="33"/>
      <c r="Q309" s="37">
        <v>3.9683972911963883</v>
      </c>
    </row>
    <row r="310" spans="1:17" x14ac:dyDescent="0.35">
      <c r="A310" s="18" t="s">
        <v>180</v>
      </c>
      <c r="B310" s="33">
        <v>4.3475000000000001</v>
      </c>
      <c r="C310" s="33">
        <v>4.1040799333888422</v>
      </c>
      <c r="D310" s="33">
        <v>4.22</v>
      </c>
      <c r="E310" s="33">
        <v>4.12</v>
      </c>
      <c r="F310" s="33">
        <v>3.98</v>
      </c>
      <c r="G310" s="33">
        <v>3.95</v>
      </c>
      <c r="H310" s="33">
        <v>4.0999999999999996</v>
      </c>
      <c r="I310" s="33">
        <v>4.2300000000000004</v>
      </c>
      <c r="J310" s="33">
        <v>4.3105413105413106</v>
      </c>
      <c r="K310" s="33">
        <v>4.306451612903226</v>
      </c>
      <c r="L310" s="33">
        <v>4.1927710843373491</v>
      </c>
      <c r="M310" s="33">
        <v>4.2243589743589745</v>
      </c>
      <c r="N310" s="33">
        <v>4.1204188481675397</v>
      </c>
      <c r="O310" s="33">
        <v>4.05</v>
      </c>
      <c r="P310" s="33"/>
      <c r="Q310" s="37">
        <v>3.3069306930693068</v>
      </c>
    </row>
    <row r="311" spans="1:17" x14ac:dyDescent="0.35">
      <c r="A311" s="39" t="s">
        <v>184</v>
      </c>
      <c r="B311" s="33"/>
      <c r="C311" s="33"/>
      <c r="D311" s="33"/>
      <c r="E311" s="33"/>
      <c r="F311" s="33"/>
      <c r="G311" s="33"/>
      <c r="H311" s="33"/>
      <c r="I311" s="33"/>
      <c r="J311" s="33"/>
      <c r="K311" s="33"/>
      <c r="L311" s="33"/>
      <c r="M311" s="33"/>
      <c r="N311" s="33"/>
      <c r="O311" s="33"/>
      <c r="P311" s="33"/>
      <c r="Q311" s="37"/>
    </row>
    <row r="312" spans="1:17" x14ac:dyDescent="0.35">
      <c r="A312" s="18" t="s">
        <v>181</v>
      </c>
      <c r="B312" s="33">
        <v>4.0679785330948119</v>
      </c>
      <c r="C312" s="33">
        <v>4.1028368794326244</v>
      </c>
      <c r="D312" s="33">
        <v>4.07</v>
      </c>
      <c r="E312" s="33">
        <v>4.03</v>
      </c>
      <c r="F312" s="33">
        <v>4.03</v>
      </c>
      <c r="G312" s="33">
        <v>4.08</v>
      </c>
      <c r="H312" s="33">
        <v>4.13</v>
      </c>
      <c r="I312" s="33">
        <v>4.1399999999999997</v>
      </c>
      <c r="J312" s="33">
        <v>4.2242562929061789</v>
      </c>
      <c r="K312" s="33">
        <v>4.2941176470588234</v>
      </c>
      <c r="L312" s="33">
        <v>4.25</v>
      </c>
      <c r="M312" s="33">
        <v>4.2625698324022343</v>
      </c>
      <c r="N312" s="33">
        <v>4.1566265060240966</v>
      </c>
      <c r="O312" s="33">
        <v>3.9428571428571431</v>
      </c>
      <c r="P312" s="33"/>
      <c r="Q312" s="37">
        <v>3.7651933701657461</v>
      </c>
    </row>
    <row r="313" spans="1:17" x14ac:dyDescent="0.35">
      <c r="A313" s="39" t="s">
        <v>185</v>
      </c>
      <c r="B313" s="33"/>
      <c r="C313" s="33"/>
      <c r="D313" s="33"/>
      <c r="E313" s="33"/>
      <c r="F313" s="33"/>
      <c r="G313" s="33"/>
      <c r="H313" s="33"/>
      <c r="I313" s="33"/>
      <c r="J313" s="33"/>
      <c r="K313" s="33"/>
      <c r="L313" s="33"/>
      <c r="M313" s="33"/>
      <c r="N313" s="33"/>
      <c r="O313" s="33"/>
      <c r="P313" s="33"/>
      <c r="Q313" s="37"/>
    </row>
    <row r="314" spans="1:17" x14ac:dyDescent="0.35">
      <c r="A314" s="18" t="s">
        <v>182</v>
      </c>
      <c r="B314" s="33">
        <v>4.2030328559393428</v>
      </c>
      <c r="C314" s="33">
        <v>4.2026800670016753</v>
      </c>
      <c r="D314" s="33">
        <v>4.1900000000000004</v>
      </c>
      <c r="E314" s="33">
        <v>4.16</v>
      </c>
      <c r="F314" s="33">
        <v>4.17</v>
      </c>
      <c r="G314" s="33">
        <v>4.22</v>
      </c>
      <c r="H314" s="33">
        <v>4.2699999999999996</v>
      </c>
      <c r="I314" s="33">
        <v>4.3099999999999996</v>
      </c>
      <c r="J314" s="33">
        <v>4.2326869806094187</v>
      </c>
      <c r="K314" s="33">
        <v>4.3913043478260869</v>
      </c>
      <c r="L314" s="33">
        <v>4.4107142857142856</v>
      </c>
      <c r="M314" s="33">
        <v>4.4328358208955221</v>
      </c>
      <c r="N314" s="33">
        <v>4.2962085308056874</v>
      </c>
      <c r="O314" s="33">
        <v>4.3250000000000002</v>
      </c>
      <c r="P314" s="33"/>
      <c r="Q314" s="37">
        <v>4.1310344827586203</v>
      </c>
    </row>
    <row r="315" spans="1:17" x14ac:dyDescent="0.35">
      <c r="A315" s="18"/>
      <c r="B315" s="35"/>
      <c r="C315" s="35"/>
      <c r="D315" s="35"/>
      <c r="E315" s="35"/>
      <c r="F315" s="35"/>
      <c r="G315" s="35"/>
      <c r="H315" s="35"/>
      <c r="I315" s="35"/>
      <c r="J315" s="35"/>
      <c r="K315" s="35"/>
      <c r="L315" s="35"/>
      <c r="M315" s="35"/>
      <c r="N315" s="35"/>
      <c r="O315" s="35"/>
      <c r="P315" s="35"/>
      <c r="Q315" s="18"/>
    </row>
    <row r="316" spans="1:17" ht="15" thickBot="1" x14ac:dyDescent="0.4">
      <c r="A316" s="18"/>
      <c r="B316" s="35"/>
      <c r="C316" s="35"/>
      <c r="D316" s="35"/>
      <c r="E316" s="35"/>
      <c r="F316" s="35"/>
      <c r="G316" s="35"/>
      <c r="H316" s="35"/>
      <c r="I316" s="35"/>
      <c r="J316" s="35"/>
      <c r="K316" s="35"/>
      <c r="L316" s="35"/>
      <c r="M316" s="35"/>
      <c r="N316" s="35"/>
      <c r="O316" s="35"/>
      <c r="P316" s="35"/>
      <c r="Q316" s="18"/>
    </row>
    <row r="317" spans="1:17" x14ac:dyDescent="0.35">
      <c r="A317" s="45" t="s">
        <v>265</v>
      </c>
      <c r="B317" s="35"/>
      <c r="C317" s="35"/>
      <c r="D317" s="35"/>
      <c r="E317" s="35"/>
      <c r="F317" s="35"/>
      <c r="G317" s="35"/>
      <c r="H317" s="35"/>
      <c r="I317" s="35"/>
      <c r="J317" s="35"/>
      <c r="K317" s="35"/>
      <c r="L317" s="35"/>
      <c r="M317" s="35"/>
      <c r="N317" s="35"/>
      <c r="O317" s="35"/>
      <c r="P317" s="35"/>
      <c r="Q317" s="18"/>
    </row>
    <row r="318" spans="1:17" x14ac:dyDescent="0.35">
      <c r="A318" s="39" t="s">
        <v>312</v>
      </c>
      <c r="B318" s="35"/>
      <c r="C318" s="35"/>
      <c r="D318" s="35"/>
      <c r="E318" s="35"/>
      <c r="F318" s="35"/>
      <c r="G318" s="35"/>
      <c r="H318" s="35"/>
      <c r="I318" s="35"/>
      <c r="J318" s="35"/>
      <c r="K318" s="35"/>
      <c r="L318" s="35"/>
      <c r="M318" s="35"/>
      <c r="N318" s="35"/>
      <c r="O318" s="35"/>
      <c r="P318" s="35"/>
      <c r="Q318" s="18"/>
    </row>
    <row r="319" spans="1:17" x14ac:dyDescent="0.35">
      <c r="A319" s="18" t="s">
        <v>380</v>
      </c>
      <c r="B319" s="35"/>
      <c r="C319" s="35"/>
      <c r="D319" s="35"/>
      <c r="E319" s="35"/>
      <c r="F319" s="35"/>
      <c r="G319" s="35"/>
      <c r="H319" s="35"/>
      <c r="I319" s="35"/>
      <c r="J319" s="35"/>
      <c r="K319" s="35"/>
      <c r="L319" s="35"/>
      <c r="M319" s="35"/>
      <c r="N319" s="33">
        <v>4.3283582089552235</v>
      </c>
      <c r="O319" s="33"/>
      <c r="P319" s="33"/>
      <c r="Q319" s="37">
        <v>3.9322916666666665</v>
      </c>
    </row>
    <row r="320" spans="1:17" x14ac:dyDescent="0.35">
      <c r="A320" s="39" t="s">
        <v>315</v>
      </c>
      <c r="B320" s="35"/>
      <c r="C320" s="35"/>
      <c r="D320" s="35"/>
      <c r="E320" s="35"/>
      <c r="F320" s="35"/>
      <c r="G320" s="35"/>
      <c r="H320" s="35"/>
      <c r="I320" s="35"/>
      <c r="J320" s="35"/>
      <c r="K320" s="35"/>
      <c r="L320" s="35"/>
      <c r="M320" s="35"/>
      <c r="N320" s="33"/>
      <c r="O320" s="33"/>
      <c r="P320" s="33"/>
      <c r="Q320" s="37"/>
    </row>
    <row r="321" spans="1:20" x14ac:dyDescent="0.35">
      <c r="A321" s="18" t="s">
        <v>209</v>
      </c>
      <c r="B321" s="35"/>
      <c r="C321" s="35"/>
      <c r="D321" s="35"/>
      <c r="E321" s="35"/>
      <c r="F321" s="35"/>
      <c r="G321" s="35"/>
      <c r="H321" s="35"/>
      <c r="I321" s="35"/>
      <c r="J321" s="35"/>
      <c r="K321" s="35"/>
      <c r="L321" s="35"/>
      <c r="M321" s="35"/>
      <c r="N321" s="33">
        <v>4.577464788732394</v>
      </c>
      <c r="O321" s="33"/>
      <c r="P321" s="33"/>
      <c r="Q321" s="37"/>
    </row>
    <row r="322" spans="1:20" x14ac:dyDescent="0.35">
      <c r="A322" s="18" t="s">
        <v>210</v>
      </c>
      <c r="B322" s="35"/>
      <c r="C322" s="35"/>
      <c r="D322" s="35"/>
      <c r="E322" s="35"/>
      <c r="F322" s="35"/>
      <c r="G322" s="35"/>
      <c r="H322" s="35"/>
      <c r="I322" s="35"/>
      <c r="J322" s="35"/>
      <c r="K322" s="35"/>
      <c r="L322" s="35"/>
      <c r="M322" s="35"/>
      <c r="N322" s="33">
        <v>4.4259259259259256</v>
      </c>
      <c r="O322" s="33"/>
      <c r="P322" s="33"/>
      <c r="Q322" s="37"/>
      <c r="T322" s="28"/>
    </row>
    <row r="323" spans="1:20" x14ac:dyDescent="0.35">
      <c r="A323" s="18" t="s">
        <v>211</v>
      </c>
      <c r="B323" s="35"/>
      <c r="C323" s="35"/>
      <c r="D323" s="35"/>
      <c r="E323" s="35"/>
      <c r="F323" s="35"/>
      <c r="G323" s="35"/>
      <c r="H323" s="35"/>
      <c r="I323" s="35"/>
      <c r="J323" s="35"/>
      <c r="K323" s="35"/>
      <c r="L323" s="35"/>
      <c r="M323" s="35"/>
      <c r="N323" s="33">
        <v>4.208333333333333</v>
      </c>
      <c r="O323" s="33"/>
      <c r="P323" s="33"/>
      <c r="Q323" s="37"/>
    </row>
    <row r="324" spans="1:20" x14ac:dyDescent="0.35">
      <c r="A324" s="39" t="s">
        <v>313</v>
      </c>
      <c r="B324" s="35"/>
      <c r="C324" s="35"/>
      <c r="D324" s="35"/>
      <c r="E324" s="35"/>
      <c r="F324" s="35"/>
      <c r="G324" s="35"/>
      <c r="H324" s="35"/>
      <c r="I324" s="35"/>
      <c r="J324" s="35"/>
      <c r="K324" s="35"/>
      <c r="L324" s="35"/>
      <c r="M324" s="35"/>
      <c r="N324" s="33"/>
      <c r="O324" s="33"/>
      <c r="P324" s="33"/>
      <c r="Q324" s="37"/>
    </row>
    <row r="325" spans="1:20" x14ac:dyDescent="0.35">
      <c r="A325" s="18" t="s">
        <v>167</v>
      </c>
      <c r="B325" s="35"/>
      <c r="C325" s="35"/>
      <c r="D325" s="35"/>
      <c r="E325" s="35"/>
      <c r="F325" s="35"/>
      <c r="G325" s="35"/>
      <c r="H325" s="35"/>
      <c r="I325" s="35"/>
      <c r="J325" s="35"/>
      <c r="K325" s="35"/>
      <c r="L325" s="35"/>
      <c r="M325" s="35"/>
      <c r="N325" s="33">
        <v>4.0270270270270272</v>
      </c>
      <c r="O325" s="33"/>
      <c r="P325" s="33"/>
      <c r="Q325" s="37">
        <v>3.2291666666666665</v>
      </c>
    </row>
    <row r="326" spans="1:20" x14ac:dyDescent="0.35">
      <c r="A326" s="18" t="s">
        <v>168</v>
      </c>
      <c r="B326" s="35"/>
      <c r="C326" s="35"/>
      <c r="D326" s="35"/>
      <c r="E326" s="35"/>
      <c r="F326" s="35"/>
      <c r="G326" s="35"/>
      <c r="H326" s="35"/>
      <c r="I326" s="35"/>
      <c r="J326" s="35"/>
      <c r="K326" s="35"/>
      <c r="L326" s="35"/>
      <c r="M326" s="35"/>
      <c r="N326" s="33">
        <v>4.3421052631578947</v>
      </c>
      <c r="O326" s="33"/>
      <c r="P326" s="33"/>
      <c r="Q326" s="37">
        <v>3.7818181818181817</v>
      </c>
    </row>
    <row r="327" spans="1:20" x14ac:dyDescent="0.35">
      <c r="A327" s="18" t="s">
        <v>169</v>
      </c>
      <c r="B327" s="35"/>
      <c r="C327" s="35"/>
      <c r="D327" s="35"/>
      <c r="E327" s="35"/>
      <c r="F327" s="35"/>
      <c r="G327" s="35"/>
      <c r="H327" s="35"/>
      <c r="I327" s="35"/>
      <c r="J327" s="35"/>
      <c r="K327" s="35"/>
      <c r="L327" s="35"/>
      <c r="M327" s="35"/>
      <c r="N327" s="33">
        <v>3.6333333333333333</v>
      </c>
      <c r="O327" s="33"/>
      <c r="P327" s="33"/>
      <c r="Q327" s="37">
        <v>3.6756756756756759</v>
      </c>
    </row>
    <row r="328" spans="1:20" x14ac:dyDescent="0.35">
      <c r="A328" s="39" t="s">
        <v>314</v>
      </c>
      <c r="B328" s="35"/>
      <c r="C328" s="35"/>
      <c r="D328" s="35"/>
      <c r="E328" s="35"/>
      <c r="F328" s="35"/>
      <c r="G328" s="35"/>
      <c r="H328" s="35"/>
      <c r="I328" s="35"/>
      <c r="J328" s="35"/>
      <c r="K328" s="35"/>
      <c r="L328" s="35"/>
      <c r="M328" s="35"/>
      <c r="N328" s="33"/>
      <c r="O328" s="33"/>
      <c r="P328" s="33"/>
      <c r="Q328" s="37"/>
    </row>
    <row r="329" spans="1:20" x14ac:dyDescent="0.35">
      <c r="A329" s="18" t="s">
        <v>177</v>
      </c>
      <c r="B329" s="35"/>
      <c r="C329" s="35"/>
      <c r="D329" s="35"/>
      <c r="E329" s="35"/>
      <c r="F329" s="35"/>
      <c r="G329" s="35"/>
      <c r="H329" s="35"/>
      <c r="I329" s="35"/>
      <c r="J329" s="35"/>
      <c r="K329" s="35"/>
      <c r="L329" s="35"/>
      <c r="M329" s="35"/>
      <c r="N329" s="33">
        <v>4.2285714285714286</v>
      </c>
      <c r="O329" s="33"/>
      <c r="P329" s="33"/>
      <c r="Q329" s="37">
        <v>3.7389162561576357</v>
      </c>
    </row>
    <row r="330" spans="1:20" x14ac:dyDescent="0.35">
      <c r="A330" s="18" t="s">
        <v>178</v>
      </c>
      <c r="B330" s="35"/>
      <c r="C330" s="35"/>
      <c r="D330" s="35"/>
      <c r="E330" s="35"/>
      <c r="F330" s="35"/>
      <c r="G330" s="35"/>
      <c r="H330" s="35"/>
      <c r="I330" s="35"/>
      <c r="J330" s="35"/>
      <c r="K330" s="35"/>
      <c r="L330" s="35"/>
      <c r="M330" s="35"/>
      <c r="N330" s="33">
        <v>4.1643835616438354</v>
      </c>
      <c r="O330" s="33"/>
      <c r="P330" s="33"/>
      <c r="Q330" s="37">
        <v>3.5120772946859904</v>
      </c>
    </row>
    <row r="331" spans="1:20" x14ac:dyDescent="0.35">
      <c r="A331" s="39" t="s">
        <v>183</v>
      </c>
      <c r="B331" s="35"/>
      <c r="C331" s="35"/>
      <c r="D331" s="35"/>
      <c r="E331" s="35"/>
      <c r="F331" s="35"/>
      <c r="G331" s="35"/>
      <c r="H331" s="35"/>
      <c r="I331" s="35"/>
      <c r="J331" s="35"/>
      <c r="K331" s="35"/>
      <c r="L331" s="35"/>
      <c r="M331" s="35"/>
      <c r="N331" s="33"/>
      <c r="O331" s="33"/>
      <c r="P331" s="33"/>
      <c r="Q331" s="37"/>
    </row>
    <row r="332" spans="1:20" x14ac:dyDescent="0.35">
      <c r="A332" s="18" t="s">
        <v>179</v>
      </c>
      <c r="B332" s="35"/>
      <c r="C332" s="35"/>
      <c r="D332" s="35"/>
      <c r="E332" s="35"/>
      <c r="F332" s="35"/>
      <c r="G332" s="35"/>
      <c r="H332" s="35"/>
      <c r="I332" s="35"/>
      <c r="J332" s="35"/>
      <c r="K332" s="35"/>
      <c r="L332" s="35"/>
      <c r="M332" s="35"/>
      <c r="N332" s="33">
        <v>3.8888888888888888</v>
      </c>
      <c r="O332" s="33"/>
      <c r="P332" s="33"/>
      <c r="Q332" s="37">
        <v>4.0673076923076925</v>
      </c>
    </row>
    <row r="333" spans="1:20" x14ac:dyDescent="0.35">
      <c r="A333" s="18" t="s">
        <v>180</v>
      </c>
      <c r="B333" s="35"/>
      <c r="C333" s="35"/>
      <c r="D333" s="35"/>
      <c r="E333" s="35"/>
      <c r="F333" s="35"/>
      <c r="G333" s="35"/>
      <c r="H333" s="35"/>
      <c r="I333" s="35"/>
      <c r="J333" s="35"/>
      <c r="K333" s="35"/>
      <c r="L333" s="35"/>
      <c r="M333" s="35"/>
      <c r="N333" s="33">
        <v>4.2333333333333334</v>
      </c>
      <c r="O333" s="33"/>
      <c r="P333" s="33"/>
      <c r="Q333" s="37">
        <v>3.625</v>
      </c>
    </row>
    <row r="334" spans="1:20" x14ac:dyDescent="0.35">
      <c r="A334" s="39" t="s">
        <v>184</v>
      </c>
      <c r="B334" s="35"/>
      <c r="C334" s="35"/>
      <c r="D334" s="35"/>
      <c r="E334" s="35"/>
      <c r="F334" s="35"/>
      <c r="G334" s="35"/>
      <c r="H334" s="35"/>
      <c r="I334" s="35"/>
      <c r="J334" s="35"/>
      <c r="K334" s="35"/>
      <c r="L334" s="35"/>
      <c r="M334" s="35"/>
      <c r="N334" s="33"/>
      <c r="O334" s="33"/>
      <c r="P334" s="33"/>
      <c r="Q334" s="37"/>
    </row>
    <row r="335" spans="1:20" x14ac:dyDescent="0.35">
      <c r="A335" s="18" t="s">
        <v>181</v>
      </c>
      <c r="B335" s="35"/>
      <c r="C335" s="35"/>
      <c r="D335" s="35"/>
      <c r="E335" s="35"/>
      <c r="F335" s="35"/>
      <c r="G335" s="35"/>
      <c r="H335" s="35"/>
      <c r="I335" s="35"/>
      <c r="J335" s="35"/>
      <c r="K335" s="35"/>
      <c r="L335" s="35"/>
      <c r="M335" s="35"/>
      <c r="N335" s="33">
        <v>4.3731343283582094</v>
      </c>
      <c r="O335" s="33"/>
      <c r="P335" s="33"/>
      <c r="Q335" s="37">
        <v>3.8125</v>
      </c>
    </row>
    <row r="336" spans="1:20" x14ac:dyDescent="0.35">
      <c r="A336" s="39" t="s">
        <v>185</v>
      </c>
      <c r="B336" s="35"/>
      <c r="C336" s="35"/>
      <c r="D336" s="35"/>
      <c r="E336" s="35"/>
      <c r="F336" s="35"/>
      <c r="G336" s="35"/>
      <c r="H336" s="35"/>
      <c r="I336" s="35"/>
      <c r="J336" s="35"/>
      <c r="K336" s="35"/>
      <c r="L336" s="35"/>
      <c r="M336" s="35"/>
      <c r="N336" s="33"/>
      <c r="O336" s="33"/>
      <c r="P336" s="33"/>
      <c r="Q336" s="37"/>
    </row>
    <row r="337" spans="1:17" x14ac:dyDescent="0.35">
      <c r="A337" s="18" t="s">
        <v>182</v>
      </c>
      <c r="B337" s="35"/>
      <c r="C337" s="35"/>
      <c r="D337" s="35"/>
      <c r="E337" s="35"/>
      <c r="F337" s="35"/>
      <c r="G337" s="35"/>
      <c r="H337" s="35"/>
      <c r="I337" s="35"/>
      <c r="J337" s="35"/>
      <c r="K337" s="35"/>
      <c r="L337" s="35"/>
      <c r="M337" s="35"/>
      <c r="N337" s="33">
        <v>4.5294117647058822</v>
      </c>
      <c r="O337" s="33"/>
      <c r="P337" s="33"/>
      <c r="Q337" s="37">
        <v>4.3251231527093594</v>
      </c>
    </row>
    <row r="338" spans="1:17" x14ac:dyDescent="0.35">
      <c r="A338" s="18"/>
      <c r="B338" s="35"/>
      <c r="C338" s="35"/>
      <c r="D338" s="35"/>
      <c r="E338" s="35"/>
      <c r="F338" s="35"/>
      <c r="G338" s="35"/>
      <c r="H338" s="35"/>
      <c r="I338" s="35"/>
      <c r="J338" s="35"/>
      <c r="K338" s="35"/>
      <c r="L338" s="35"/>
      <c r="M338" s="35"/>
      <c r="N338" s="35"/>
      <c r="O338" s="35"/>
      <c r="P338" s="35"/>
      <c r="Q338" s="18"/>
    </row>
    <row r="339" spans="1:17" ht="15" thickBot="1" x14ac:dyDescent="0.4">
      <c r="A339" s="18"/>
      <c r="B339" s="35"/>
      <c r="C339" s="35"/>
      <c r="D339" s="35"/>
      <c r="E339" s="35"/>
      <c r="F339" s="35"/>
      <c r="G339" s="35"/>
      <c r="H339" s="35"/>
      <c r="I339" s="35"/>
      <c r="J339" s="35"/>
      <c r="K339" s="35"/>
      <c r="L339" s="35"/>
      <c r="M339" s="35"/>
      <c r="N339" s="35"/>
      <c r="O339" s="35"/>
      <c r="P339" s="35"/>
      <c r="Q339" s="18"/>
    </row>
    <row r="340" spans="1:17" x14ac:dyDescent="0.35">
      <c r="A340" s="45" t="s">
        <v>264</v>
      </c>
      <c r="B340" s="35"/>
      <c r="C340" s="35"/>
      <c r="D340" s="35"/>
      <c r="E340" s="35"/>
      <c r="F340" s="35"/>
      <c r="G340" s="35"/>
      <c r="H340" s="35"/>
      <c r="I340" s="35"/>
      <c r="J340" s="35"/>
      <c r="K340" s="35"/>
      <c r="L340" s="35"/>
      <c r="M340" s="35"/>
      <c r="N340" s="35"/>
      <c r="O340" s="35"/>
      <c r="P340" s="35"/>
      <c r="Q340" s="18"/>
    </row>
    <row r="341" spans="1:17" x14ac:dyDescent="0.35">
      <c r="A341" s="39" t="s">
        <v>312</v>
      </c>
      <c r="B341" s="35"/>
      <c r="C341" s="35"/>
      <c r="D341" s="35"/>
      <c r="E341" s="35"/>
      <c r="F341" s="35"/>
      <c r="G341" s="35"/>
      <c r="H341" s="35"/>
      <c r="I341" s="35"/>
      <c r="J341" s="35"/>
      <c r="K341" s="35"/>
      <c r="L341" s="35"/>
      <c r="M341" s="35"/>
      <c r="N341" s="35"/>
      <c r="O341" s="35"/>
      <c r="P341" s="35"/>
      <c r="Q341" s="18"/>
    </row>
    <row r="342" spans="1:17" x14ac:dyDescent="0.35">
      <c r="A342" s="18" t="s">
        <v>380</v>
      </c>
      <c r="B342" s="35"/>
      <c r="C342" s="35"/>
      <c r="D342" s="35"/>
      <c r="E342" s="35"/>
      <c r="F342" s="35"/>
      <c r="G342" s="35"/>
      <c r="H342" s="35"/>
      <c r="I342" s="35"/>
      <c r="J342" s="35"/>
      <c r="K342" s="35"/>
      <c r="L342" s="35"/>
      <c r="M342" s="35"/>
      <c r="N342" s="33">
        <v>4.478494623655914</v>
      </c>
      <c r="O342" s="33">
        <v>4.0357142857142856</v>
      </c>
      <c r="P342" s="33"/>
      <c r="Q342" s="37">
        <v>3.9867197875166003</v>
      </c>
    </row>
    <row r="343" spans="1:17" x14ac:dyDescent="0.35">
      <c r="A343" s="39" t="s">
        <v>313</v>
      </c>
      <c r="B343" s="35"/>
      <c r="C343" s="35"/>
      <c r="D343" s="35"/>
      <c r="E343" s="35"/>
      <c r="F343" s="35"/>
      <c r="G343" s="35"/>
      <c r="H343" s="35"/>
      <c r="I343" s="35"/>
      <c r="J343" s="35"/>
      <c r="K343" s="35"/>
      <c r="L343" s="35"/>
      <c r="M343" s="35"/>
      <c r="N343" s="33"/>
      <c r="O343" s="33"/>
      <c r="P343" s="33"/>
      <c r="Q343" s="37"/>
    </row>
    <row r="344" spans="1:17" x14ac:dyDescent="0.35">
      <c r="A344" s="18" t="s">
        <v>167</v>
      </c>
      <c r="B344" s="35"/>
      <c r="C344" s="35"/>
      <c r="D344" s="35"/>
      <c r="E344" s="35"/>
      <c r="F344" s="35"/>
      <c r="G344" s="35"/>
      <c r="H344" s="35"/>
      <c r="I344" s="35"/>
      <c r="J344" s="35"/>
      <c r="K344" s="35"/>
      <c r="L344" s="35"/>
      <c r="M344" s="35"/>
      <c r="N344" s="33">
        <v>3.8793859649122808</v>
      </c>
      <c r="O344" s="33"/>
      <c r="P344" s="33"/>
      <c r="Q344" s="37">
        <v>3.1967930029154519</v>
      </c>
    </row>
    <row r="345" spans="1:17" x14ac:dyDescent="0.35">
      <c r="A345" s="18" t="s">
        <v>168</v>
      </c>
      <c r="B345" s="35"/>
      <c r="C345" s="35"/>
      <c r="D345" s="35"/>
      <c r="E345" s="35"/>
      <c r="F345" s="35"/>
      <c r="G345" s="35"/>
      <c r="H345" s="35"/>
      <c r="I345" s="35"/>
      <c r="J345" s="35"/>
      <c r="K345" s="35"/>
      <c r="L345" s="35"/>
      <c r="M345" s="35"/>
      <c r="N345" s="33">
        <v>4.311827956989247</v>
      </c>
      <c r="O345" s="33"/>
      <c r="P345" s="33"/>
      <c r="Q345" s="37">
        <v>3.5753328661527681</v>
      </c>
    </row>
    <row r="346" spans="1:17" x14ac:dyDescent="0.35">
      <c r="A346" s="18" t="s">
        <v>169</v>
      </c>
      <c r="B346" s="35"/>
      <c r="C346" s="35"/>
      <c r="D346" s="35"/>
      <c r="E346" s="35"/>
      <c r="F346" s="35"/>
      <c r="G346" s="35"/>
      <c r="H346" s="35"/>
      <c r="I346" s="35"/>
      <c r="J346" s="35"/>
      <c r="K346" s="35"/>
      <c r="L346" s="35"/>
      <c r="M346" s="35"/>
      <c r="N346" s="33">
        <v>4.0344827586206895</v>
      </c>
      <c r="O346" s="33"/>
      <c r="P346" s="33"/>
      <c r="Q346" s="37">
        <v>3.5654761904761907</v>
      </c>
    </row>
    <row r="347" spans="1:17" x14ac:dyDescent="0.35">
      <c r="A347" s="39" t="s">
        <v>314</v>
      </c>
      <c r="B347" s="35"/>
      <c r="C347" s="35"/>
      <c r="D347" s="35"/>
      <c r="E347" s="35"/>
      <c r="F347" s="35"/>
      <c r="G347" s="35"/>
      <c r="H347" s="35"/>
      <c r="I347" s="35"/>
      <c r="J347" s="35"/>
      <c r="K347" s="35"/>
      <c r="L347" s="35"/>
      <c r="M347" s="35"/>
      <c r="N347" s="33"/>
      <c r="O347" s="33"/>
      <c r="P347" s="33"/>
      <c r="Q347" s="37"/>
    </row>
    <row r="348" spans="1:17" x14ac:dyDescent="0.35">
      <c r="A348" s="18" t="s">
        <v>177</v>
      </c>
      <c r="B348" s="35"/>
      <c r="C348" s="35"/>
      <c r="D348" s="35"/>
      <c r="E348" s="35"/>
      <c r="F348" s="35"/>
      <c r="G348" s="35"/>
      <c r="H348" s="35"/>
      <c r="I348" s="35"/>
      <c r="J348" s="35"/>
      <c r="K348" s="35"/>
      <c r="L348" s="35"/>
      <c r="M348" s="35"/>
      <c r="N348" s="33">
        <v>4.3893203883495149</v>
      </c>
      <c r="O348" s="33">
        <v>3.9576271186440679</v>
      </c>
      <c r="P348" s="33"/>
      <c r="Q348" s="37">
        <v>3.7710892710892709</v>
      </c>
    </row>
    <row r="349" spans="1:17" x14ac:dyDescent="0.35">
      <c r="A349" s="18" t="s">
        <v>178</v>
      </c>
      <c r="B349" s="35"/>
      <c r="C349" s="35"/>
      <c r="D349" s="35"/>
      <c r="E349" s="35"/>
      <c r="F349" s="35"/>
      <c r="G349" s="35"/>
      <c r="H349" s="35"/>
      <c r="I349" s="35"/>
      <c r="J349" s="35"/>
      <c r="K349" s="35"/>
      <c r="L349" s="35"/>
      <c r="M349" s="35"/>
      <c r="N349" s="33">
        <v>4.3572796934865901</v>
      </c>
      <c r="O349" s="33">
        <v>3.9279661016949152</v>
      </c>
      <c r="P349" s="33"/>
      <c r="Q349" s="37">
        <v>3.7354497354497354</v>
      </c>
    </row>
    <row r="350" spans="1:17" x14ac:dyDescent="0.35">
      <c r="A350" s="39" t="s">
        <v>183</v>
      </c>
      <c r="B350" s="35"/>
      <c r="C350" s="35"/>
      <c r="D350" s="35"/>
      <c r="E350" s="35"/>
      <c r="F350" s="35"/>
      <c r="G350" s="35"/>
      <c r="H350" s="35"/>
      <c r="I350" s="35"/>
      <c r="J350" s="35"/>
      <c r="K350" s="35"/>
      <c r="L350" s="35"/>
      <c r="M350" s="35"/>
      <c r="N350" s="33"/>
      <c r="O350" s="33"/>
      <c r="P350" s="33"/>
      <c r="Q350" s="37"/>
    </row>
    <row r="351" spans="1:17" x14ac:dyDescent="0.35">
      <c r="A351" s="18" t="s">
        <v>179</v>
      </c>
      <c r="B351" s="35"/>
      <c r="C351" s="35"/>
      <c r="D351" s="35"/>
      <c r="E351" s="35"/>
      <c r="F351" s="35"/>
      <c r="G351" s="35"/>
      <c r="H351" s="35"/>
      <c r="I351" s="35"/>
      <c r="J351" s="35"/>
      <c r="K351" s="35"/>
      <c r="L351" s="35"/>
      <c r="M351" s="35"/>
      <c r="N351" s="33">
        <v>3.9732142857142856</v>
      </c>
      <c r="O351" s="33">
        <v>3.9184549356223175</v>
      </c>
      <c r="P351" s="33"/>
      <c r="Q351" s="37">
        <v>3.8891129032258065</v>
      </c>
    </row>
    <row r="352" spans="1:17" x14ac:dyDescent="0.35">
      <c r="A352" s="18" t="s">
        <v>180</v>
      </c>
      <c r="B352" s="35"/>
      <c r="C352" s="35"/>
      <c r="D352" s="35"/>
      <c r="E352" s="35"/>
      <c r="F352" s="35"/>
      <c r="G352" s="35"/>
      <c r="H352" s="35"/>
      <c r="I352" s="35"/>
      <c r="J352" s="35"/>
      <c r="K352" s="35"/>
      <c r="L352" s="35"/>
      <c r="M352" s="35"/>
      <c r="N352" s="33">
        <v>4.2965838509316772</v>
      </c>
      <c r="O352" s="33">
        <v>3.8197424892703862</v>
      </c>
      <c r="P352" s="33"/>
      <c r="Q352" s="37">
        <v>3.5305851063829787</v>
      </c>
    </row>
    <row r="353" spans="1:17" x14ac:dyDescent="0.35">
      <c r="A353" s="39" t="s">
        <v>184</v>
      </c>
      <c r="B353" s="35"/>
      <c r="C353" s="35"/>
      <c r="D353" s="35"/>
      <c r="E353" s="35"/>
      <c r="F353" s="35"/>
      <c r="G353" s="35"/>
      <c r="H353" s="35"/>
      <c r="I353" s="35"/>
      <c r="J353" s="35"/>
      <c r="K353" s="35"/>
      <c r="L353" s="35"/>
      <c r="M353" s="35"/>
      <c r="N353" s="33"/>
      <c r="O353" s="33"/>
      <c r="P353" s="33"/>
      <c r="Q353" s="37"/>
    </row>
    <row r="354" spans="1:17" x14ac:dyDescent="0.35">
      <c r="A354" s="18" t="s">
        <v>181</v>
      </c>
      <c r="B354" s="35"/>
      <c r="C354" s="35"/>
      <c r="D354" s="35"/>
      <c r="E354" s="35"/>
      <c r="F354" s="35"/>
      <c r="G354" s="35"/>
      <c r="H354" s="35"/>
      <c r="I354" s="35"/>
      <c r="J354" s="35"/>
      <c r="K354" s="35"/>
      <c r="L354" s="35"/>
      <c r="M354" s="35"/>
      <c r="N354" s="33">
        <v>4.1726862302483072</v>
      </c>
      <c r="O354" s="33">
        <v>3.6567164179104479</v>
      </c>
      <c r="P354" s="33"/>
      <c r="Q354" s="37">
        <v>3.6528735632183906</v>
      </c>
    </row>
    <row r="355" spans="1:17" x14ac:dyDescent="0.35">
      <c r="A355" s="39" t="s">
        <v>185</v>
      </c>
      <c r="B355" s="35"/>
      <c r="C355" s="35"/>
      <c r="D355" s="35"/>
      <c r="E355" s="35"/>
      <c r="F355" s="35"/>
      <c r="G355" s="35"/>
      <c r="H355" s="35"/>
      <c r="I355" s="35"/>
      <c r="J355" s="35"/>
      <c r="K355" s="35"/>
      <c r="L355" s="35"/>
      <c r="M355" s="35"/>
      <c r="N355" s="33"/>
      <c r="O355" s="33"/>
      <c r="P355" s="33"/>
      <c r="Q355" s="37"/>
    </row>
    <row r="356" spans="1:17" x14ac:dyDescent="0.35">
      <c r="A356" s="18" t="s">
        <v>182</v>
      </c>
      <c r="B356" s="35"/>
      <c r="C356" s="35"/>
      <c r="D356" s="35"/>
      <c r="E356" s="35"/>
      <c r="F356" s="35"/>
      <c r="G356" s="35"/>
      <c r="H356" s="35"/>
      <c r="I356" s="35"/>
      <c r="J356" s="35"/>
      <c r="K356" s="35"/>
      <c r="L356" s="35"/>
      <c r="M356" s="35"/>
      <c r="N356" s="33">
        <v>4.402051282051282</v>
      </c>
      <c r="O356" s="33">
        <v>3.9867841409691631</v>
      </c>
      <c r="P356" s="33"/>
      <c r="Q356" s="37">
        <v>3.8930194134655101</v>
      </c>
    </row>
  </sheetData>
  <pageMargins left="0.7" right="0.7" top="0.75" bottom="0.75" header="0.3" footer="0.3"/>
  <pageSetup paperSize="9" orientation="portrait" r:id="rId1"/>
  <headerFooter>
    <oddHeader>&amp;C&amp;"Calibri"&amp;12&amp;KFF0000 OFFICIAL&amp;1#_x000D_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1F685-CA0D-4602-A08D-7D34000A2BD6}">
  <dimension ref="A1:T112"/>
  <sheetViews>
    <sheetView workbookViewId="0">
      <pane xSplit="1" ySplit="1" topLeftCell="B2" activePane="bottomRight" state="frozen"/>
      <selection pane="topRight" activeCell="B1" sqref="B1"/>
      <selection pane="bottomLeft" activeCell="A2" sqref="A2"/>
      <selection pane="bottomRight"/>
    </sheetView>
  </sheetViews>
  <sheetFormatPr defaultRowHeight="14.5" x14ac:dyDescent="0.35"/>
  <cols>
    <col min="1" max="1" width="63.453125" customWidth="1"/>
    <col min="2" max="2" width="30.81640625" style="5" customWidth="1"/>
    <col min="3" max="3" width="9.453125" style="5" bestFit="1" customWidth="1"/>
    <col min="4" max="4" width="36.81640625" style="5" customWidth="1"/>
    <col min="5" max="5" width="10.453125" style="5" customWidth="1"/>
    <col min="6" max="6" width="9.453125" style="5" bestFit="1" customWidth="1"/>
    <col min="7" max="7" width="11.81640625" style="5" bestFit="1" customWidth="1"/>
    <col min="8" max="17" width="13.453125" style="5" bestFit="1" customWidth="1"/>
    <col min="18" max="19" width="11.81640625" style="5" bestFit="1" customWidth="1"/>
    <col min="20" max="20" width="13.453125" bestFit="1" customWidth="1"/>
  </cols>
  <sheetData>
    <row r="1" spans="1:20" s="1" customFormat="1" x14ac:dyDescent="0.35">
      <c r="A1" s="31"/>
      <c r="B1" s="55" t="s">
        <v>54</v>
      </c>
      <c r="C1" s="55" t="s">
        <v>55</v>
      </c>
      <c r="D1" s="55" t="s">
        <v>56</v>
      </c>
      <c r="E1" s="55" t="s">
        <v>0</v>
      </c>
      <c r="F1" s="55" t="s">
        <v>1</v>
      </c>
      <c r="G1" s="55" t="s">
        <v>2</v>
      </c>
      <c r="H1" s="55" t="s">
        <v>3</v>
      </c>
      <c r="I1" s="55" t="s">
        <v>4</v>
      </c>
      <c r="J1" s="55" t="s">
        <v>5</v>
      </c>
      <c r="K1" s="55" t="s">
        <v>57</v>
      </c>
      <c r="L1" s="55" t="s">
        <v>58</v>
      </c>
      <c r="M1" s="55" t="s">
        <v>59</v>
      </c>
      <c r="N1" s="55" t="s">
        <v>60</v>
      </c>
      <c r="O1" s="55" t="s">
        <v>61</v>
      </c>
      <c r="P1" s="55" t="s">
        <v>62</v>
      </c>
      <c r="Q1" s="55" t="s">
        <v>63</v>
      </c>
      <c r="R1" s="55" t="s">
        <v>13</v>
      </c>
      <c r="S1" s="55" t="s">
        <v>14</v>
      </c>
      <c r="T1" s="55" t="s">
        <v>159</v>
      </c>
    </row>
    <row r="2" spans="1:20" ht="15.5" x14ac:dyDescent="0.35">
      <c r="A2" s="72" t="s">
        <v>125</v>
      </c>
      <c r="B2" s="34"/>
      <c r="C2" s="34"/>
      <c r="D2" s="34"/>
      <c r="E2" s="34"/>
      <c r="F2" s="34"/>
      <c r="G2" s="34"/>
      <c r="H2" s="34"/>
      <c r="I2" s="34"/>
      <c r="J2" s="34"/>
      <c r="K2" s="34"/>
      <c r="L2" s="34"/>
      <c r="M2" s="34"/>
      <c r="N2" s="34"/>
      <c r="O2" s="34"/>
      <c r="P2" s="34"/>
      <c r="Q2" s="34"/>
      <c r="R2" s="34"/>
      <c r="S2" s="34"/>
      <c r="T2" s="34"/>
    </row>
    <row r="3" spans="1:20" x14ac:dyDescent="0.35">
      <c r="A3" s="55" t="s">
        <v>126</v>
      </c>
      <c r="B3" s="34"/>
      <c r="C3" s="34"/>
      <c r="D3" s="34"/>
      <c r="E3" s="34"/>
      <c r="F3" s="34"/>
      <c r="G3" s="34"/>
      <c r="H3" s="34"/>
      <c r="I3" s="34"/>
      <c r="J3" s="34"/>
      <c r="K3" s="34"/>
      <c r="L3" s="34"/>
      <c r="M3" s="34"/>
      <c r="N3" s="34"/>
      <c r="O3" s="34"/>
      <c r="P3" s="34"/>
      <c r="Q3" s="34"/>
      <c r="R3" s="34"/>
      <c r="S3" s="34"/>
      <c r="T3" s="34"/>
    </row>
    <row r="4" spans="1:20" x14ac:dyDescent="0.35">
      <c r="A4" s="34" t="s">
        <v>65</v>
      </c>
      <c r="B4" s="35"/>
      <c r="C4" s="35"/>
      <c r="D4" s="35"/>
      <c r="E4" s="35"/>
      <c r="F4" s="35"/>
      <c r="G4" s="35"/>
      <c r="H4" s="35"/>
      <c r="I4" s="35"/>
      <c r="J4" s="35"/>
      <c r="K4" s="35"/>
      <c r="L4" s="35"/>
      <c r="M4" s="35"/>
      <c r="N4" s="34">
        <v>59.634589196550174</v>
      </c>
      <c r="O4" s="34">
        <v>60.846136717880192</v>
      </c>
      <c r="P4" s="34">
        <v>60.828703059584875</v>
      </c>
      <c r="Q4" s="34">
        <v>51.657588085649834</v>
      </c>
      <c r="R4" s="34">
        <v>60.027402016781778</v>
      </c>
      <c r="S4" s="34">
        <v>56.175841765425616</v>
      </c>
      <c r="T4" s="34">
        <v>52.57</v>
      </c>
    </row>
    <row r="5" spans="1:20" x14ac:dyDescent="0.35">
      <c r="A5" s="34" t="s">
        <v>66</v>
      </c>
      <c r="B5" s="35"/>
      <c r="C5" s="35"/>
      <c r="D5" s="35"/>
      <c r="E5" s="35"/>
      <c r="F5" s="35"/>
      <c r="G5" s="35"/>
      <c r="H5" s="35"/>
      <c r="I5" s="35"/>
      <c r="J5" s="35"/>
      <c r="K5" s="35"/>
      <c r="L5" s="35"/>
      <c r="M5" s="35"/>
      <c r="N5" s="34">
        <v>87.066500226963242</v>
      </c>
      <c r="O5" s="34">
        <v>90.09908706301492</v>
      </c>
      <c r="P5" s="34">
        <v>78.325787973680733</v>
      </c>
      <c r="Q5" s="34">
        <v>72.39380983412147</v>
      </c>
      <c r="R5" s="34">
        <v>78.961521368678021</v>
      </c>
      <c r="S5" s="34">
        <v>76.808053657509788</v>
      </c>
      <c r="T5" s="34">
        <v>74.705298216847723</v>
      </c>
    </row>
    <row r="6" spans="1:20" x14ac:dyDescent="0.35">
      <c r="A6" s="34" t="s">
        <v>67</v>
      </c>
      <c r="B6" s="35"/>
      <c r="C6" s="35"/>
      <c r="D6" s="35"/>
      <c r="E6" s="35"/>
      <c r="F6" s="35"/>
      <c r="G6" s="35"/>
      <c r="H6" s="35"/>
      <c r="I6" s="35"/>
      <c r="J6" s="35"/>
      <c r="K6" s="35"/>
      <c r="L6" s="35"/>
      <c r="M6" s="35"/>
      <c r="N6" s="34"/>
      <c r="O6" s="34">
        <v>100.68865508795368</v>
      </c>
      <c r="P6" s="34">
        <v>101.44238184337912</v>
      </c>
      <c r="Q6" s="34">
        <v>89.663997337494905</v>
      </c>
      <c r="R6" s="34">
        <v>97.369872224238037</v>
      </c>
      <c r="S6" s="34">
        <v>92.652279243723157</v>
      </c>
      <c r="T6" s="34">
        <v>87.864439685112302</v>
      </c>
    </row>
    <row r="7" spans="1:20" x14ac:dyDescent="0.35">
      <c r="A7" s="34" t="s">
        <v>68</v>
      </c>
      <c r="B7" s="35"/>
      <c r="C7" s="35"/>
      <c r="D7" s="35"/>
      <c r="E7" s="35"/>
      <c r="F7" s="35"/>
      <c r="G7" s="35"/>
      <c r="H7" s="35"/>
      <c r="I7" s="35"/>
      <c r="J7" s="35"/>
      <c r="K7" s="35"/>
      <c r="L7" s="35"/>
      <c r="M7" s="35"/>
      <c r="N7" s="34"/>
      <c r="O7" s="34">
        <v>115.25662435983074</v>
      </c>
      <c r="P7" s="34">
        <v>117.53048142237522</v>
      </c>
      <c r="Q7" s="34">
        <v>106.40190113708729</v>
      </c>
      <c r="R7" s="34">
        <v>108.29721630024119</v>
      </c>
      <c r="S7" s="34">
        <v>103.84850373387673</v>
      </c>
      <c r="T7" s="34">
        <v>101.5554893964111</v>
      </c>
    </row>
    <row r="8" spans="1:20" x14ac:dyDescent="0.35">
      <c r="A8" s="34"/>
      <c r="B8" s="34"/>
      <c r="C8" s="34"/>
      <c r="D8" s="34"/>
      <c r="E8" s="34"/>
      <c r="F8" s="34"/>
      <c r="G8" s="34"/>
      <c r="H8" s="34"/>
      <c r="I8" s="34"/>
      <c r="J8" s="34"/>
      <c r="K8" s="34"/>
      <c r="L8" s="34"/>
      <c r="M8" s="34"/>
      <c r="N8" s="34"/>
      <c r="O8" s="34"/>
      <c r="P8" s="34"/>
      <c r="Q8" s="34"/>
      <c r="R8" s="34"/>
      <c r="S8" s="34"/>
      <c r="T8" s="34"/>
    </row>
    <row r="9" spans="1:20" x14ac:dyDescent="0.35">
      <c r="A9" s="55" t="s">
        <v>127</v>
      </c>
      <c r="B9" s="34"/>
      <c r="C9" s="34"/>
      <c r="D9" s="34"/>
      <c r="E9" s="34"/>
      <c r="F9" s="34"/>
      <c r="G9" s="34"/>
      <c r="H9" s="34"/>
      <c r="I9" s="34"/>
      <c r="J9" s="34"/>
      <c r="K9" s="34"/>
      <c r="L9" s="34"/>
      <c r="M9" s="34"/>
      <c r="N9" s="34"/>
      <c r="O9" s="34"/>
      <c r="P9" s="34"/>
      <c r="Q9" s="34"/>
      <c r="R9" s="34"/>
      <c r="S9" s="34"/>
      <c r="T9" s="34"/>
    </row>
    <row r="10" spans="1:20" x14ac:dyDescent="0.35">
      <c r="A10" s="34" t="s">
        <v>65</v>
      </c>
      <c r="B10" s="35"/>
      <c r="C10" s="35"/>
      <c r="D10" s="35"/>
      <c r="E10" s="35"/>
      <c r="F10" s="35"/>
      <c r="G10" s="35"/>
      <c r="H10" s="35"/>
      <c r="I10" s="35"/>
      <c r="J10" s="35"/>
      <c r="K10" s="35"/>
      <c r="L10" s="35"/>
      <c r="M10" s="35"/>
      <c r="N10" s="34">
        <v>59.634589196550166</v>
      </c>
      <c r="O10" s="34">
        <v>60.846136717880185</v>
      </c>
      <c r="P10" s="34">
        <v>60.999794146009201</v>
      </c>
      <c r="Q10" s="34">
        <v>53.093073292574012</v>
      </c>
      <c r="R10" s="34">
        <v>58.963561493963027</v>
      </c>
      <c r="S10" s="34">
        <v>57.069825262505965</v>
      </c>
      <c r="T10" s="34">
        <v>53.637458963973607</v>
      </c>
    </row>
    <row r="11" spans="1:20" x14ac:dyDescent="0.35">
      <c r="A11" s="34" t="s">
        <v>66</v>
      </c>
      <c r="B11" s="35"/>
      <c r="C11" s="35"/>
      <c r="D11" s="35"/>
      <c r="E11" s="35"/>
      <c r="F11" s="35"/>
      <c r="G11" s="35"/>
      <c r="H11" s="35"/>
      <c r="I11" s="35"/>
      <c r="J11" s="35"/>
      <c r="K11" s="35"/>
      <c r="L11" s="35"/>
      <c r="M11" s="35"/>
      <c r="N11" s="34">
        <v>87.066500226963242</v>
      </c>
      <c r="O11" s="34">
        <v>90.09908706301492</v>
      </c>
      <c r="P11" s="34">
        <v>77.748224489687047</v>
      </c>
      <c r="Q11" s="34">
        <v>75.199050843876307</v>
      </c>
      <c r="R11" s="34">
        <v>81.755174045106699</v>
      </c>
      <c r="S11" s="34">
        <v>79.177416907864128</v>
      </c>
      <c r="T11" s="34">
        <v>75.48357675696306</v>
      </c>
    </row>
    <row r="12" spans="1:20" x14ac:dyDescent="0.35">
      <c r="A12" s="34" t="s">
        <v>67</v>
      </c>
      <c r="B12" s="35"/>
      <c r="C12" s="35"/>
      <c r="D12" s="35"/>
      <c r="E12" s="35"/>
      <c r="F12" s="35"/>
      <c r="G12" s="35"/>
      <c r="H12" s="35"/>
      <c r="I12" s="35"/>
      <c r="J12" s="35"/>
      <c r="K12" s="35"/>
      <c r="L12" s="35"/>
      <c r="M12" s="35"/>
      <c r="N12" s="34"/>
      <c r="O12" s="34">
        <v>100.68865508795368</v>
      </c>
      <c r="P12" s="34">
        <v>99.81321635504689</v>
      </c>
      <c r="Q12" s="34">
        <v>91.397726723716175</v>
      </c>
      <c r="R12" s="34">
        <v>94.445961813937515</v>
      </c>
      <c r="S12" s="34">
        <v>90.651756881473403</v>
      </c>
      <c r="T12" s="34">
        <v>95.160543641430124</v>
      </c>
    </row>
    <row r="13" spans="1:20" x14ac:dyDescent="0.35">
      <c r="A13" s="34" t="s">
        <v>68</v>
      </c>
      <c r="B13" s="35"/>
      <c r="C13" s="35"/>
      <c r="D13" s="35"/>
      <c r="E13" s="35"/>
      <c r="F13" s="35"/>
      <c r="G13" s="35"/>
      <c r="H13" s="35"/>
      <c r="I13" s="35"/>
      <c r="J13" s="35"/>
      <c r="K13" s="35"/>
      <c r="L13" s="35"/>
      <c r="M13" s="35"/>
      <c r="N13" s="34"/>
      <c r="O13" s="34">
        <v>115.25662435983072</v>
      </c>
      <c r="P13" s="34">
        <v>121.01208023205916</v>
      </c>
      <c r="Q13" s="34">
        <v>107.50631471166719</v>
      </c>
      <c r="R13" s="34">
        <v>102.83709509076441</v>
      </c>
      <c r="S13" s="34">
        <v>95.361275729126859</v>
      </c>
      <c r="T13" s="34">
        <v>100.94094903338843</v>
      </c>
    </row>
    <row r="14" spans="1:20" x14ac:dyDescent="0.35">
      <c r="A14" s="34"/>
      <c r="B14" s="34"/>
      <c r="C14" s="34"/>
      <c r="D14" s="34"/>
      <c r="E14" s="34"/>
      <c r="F14" s="34"/>
      <c r="G14" s="34"/>
      <c r="H14" s="34"/>
      <c r="I14" s="34"/>
      <c r="J14" s="34"/>
      <c r="K14" s="34"/>
      <c r="L14" s="34"/>
      <c r="M14" s="34"/>
      <c r="N14" s="34"/>
      <c r="O14" s="34"/>
      <c r="P14" s="34"/>
      <c r="Q14" s="34"/>
      <c r="R14" s="34"/>
      <c r="S14" s="34"/>
      <c r="T14" s="34"/>
    </row>
    <row r="15" spans="1:20" ht="15.5" x14ac:dyDescent="0.35">
      <c r="A15" s="72" t="s">
        <v>69</v>
      </c>
      <c r="B15" s="34"/>
      <c r="C15" s="34"/>
      <c r="D15" s="34"/>
      <c r="E15" s="34"/>
      <c r="F15" s="34"/>
      <c r="G15" s="34"/>
      <c r="H15" s="34"/>
      <c r="I15" s="34"/>
      <c r="J15" s="34"/>
      <c r="K15" s="34"/>
      <c r="L15" s="34"/>
      <c r="M15" s="34"/>
      <c r="N15" s="34"/>
      <c r="O15" s="34"/>
      <c r="P15" s="34"/>
      <c r="Q15" s="34"/>
      <c r="R15" s="34"/>
      <c r="S15" s="34"/>
      <c r="T15" s="34"/>
    </row>
    <row r="16" spans="1:20" x14ac:dyDescent="0.35">
      <c r="A16" s="34"/>
      <c r="B16" s="34"/>
      <c r="C16" s="34"/>
      <c r="D16" s="34"/>
      <c r="E16" s="34"/>
      <c r="F16" s="34"/>
      <c r="G16" s="34"/>
      <c r="H16" s="34"/>
      <c r="I16" s="34"/>
      <c r="J16" s="34"/>
      <c r="K16" s="34"/>
      <c r="L16" s="34"/>
      <c r="M16" s="34"/>
      <c r="N16" s="34"/>
      <c r="O16" s="34"/>
      <c r="P16" s="34"/>
      <c r="Q16" s="34"/>
      <c r="R16" s="34"/>
      <c r="S16" s="34"/>
      <c r="T16" s="34"/>
    </row>
    <row r="17" spans="1:20" x14ac:dyDescent="0.35">
      <c r="A17" s="34" t="s">
        <v>128</v>
      </c>
      <c r="B17" s="34">
        <v>1645</v>
      </c>
      <c r="C17" s="34">
        <v>1207</v>
      </c>
      <c r="D17" s="34">
        <v>1207</v>
      </c>
      <c r="E17" s="34">
        <v>1377</v>
      </c>
      <c r="F17" s="34">
        <v>1377</v>
      </c>
      <c r="G17" s="34">
        <v>1719</v>
      </c>
      <c r="H17" s="34">
        <v>1719</v>
      </c>
      <c r="I17" s="34">
        <v>1769</v>
      </c>
      <c r="J17" s="34">
        <v>1714</v>
      </c>
      <c r="K17" s="34">
        <v>1714</v>
      </c>
      <c r="L17" s="34">
        <v>1714</v>
      </c>
      <c r="M17" s="34">
        <v>1714</v>
      </c>
      <c r="N17" s="34">
        <v>1666</v>
      </c>
      <c r="O17" s="34">
        <v>1602</v>
      </c>
      <c r="P17" s="34">
        <v>1602</v>
      </c>
      <c r="Q17" s="34">
        <v>1602</v>
      </c>
      <c r="R17" s="34">
        <v>1568</v>
      </c>
      <c r="S17" s="34">
        <v>1433</v>
      </c>
      <c r="T17" s="34">
        <v>1872</v>
      </c>
    </row>
    <row r="18" spans="1:20" x14ac:dyDescent="0.35">
      <c r="A18" s="34" t="s">
        <v>129</v>
      </c>
      <c r="B18" s="34">
        <v>614</v>
      </c>
      <c r="C18" s="34">
        <v>1542</v>
      </c>
      <c r="D18" s="34">
        <v>1907</v>
      </c>
      <c r="E18" s="34">
        <v>3997</v>
      </c>
      <c r="F18" s="34">
        <v>5670</v>
      </c>
      <c r="G18" s="34">
        <v>6055</v>
      </c>
      <c r="H18" s="34">
        <v>7082</v>
      </c>
      <c r="I18" s="34">
        <v>8485</v>
      </c>
      <c r="J18" s="34">
        <v>8796</v>
      </c>
      <c r="K18" s="34">
        <v>8796</v>
      </c>
      <c r="L18" s="34">
        <v>8796</v>
      </c>
      <c r="M18" s="34">
        <v>8796</v>
      </c>
      <c r="N18" s="34">
        <v>8796</v>
      </c>
      <c r="O18" s="34">
        <v>8754</v>
      </c>
      <c r="P18" s="34">
        <v>8754</v>
      </c>
      <c r="Q18" s="34">
        <v>8754</v>
      </c>
      <c r="R18" s="34">
        <v>5953</v>
      </c>
      <c r="S18" s="34">
        <v>8363</v>
      </c>
      <c r="T18" s="34">
        <v>9279</v>
      </c>
    </row>
    <row r="19" spans="1:20" x14ac:dyDescent="0.35">
      <c r="A19" s="34" t="s">
        <v>130</v>
      </c>
      <c r="B19" s="34">
        <v>1077</v>
      </c>
      <c r="C19" s="34">
        <v>1007</v>
      </c>
      <c r="D19" s="34">
        <v>1007</v>
      </c>
      <c r="E19" s="34">
        <v>663</v>
      </c>
      <c r="F19" s="34">
        <v>663</v>
      </c>
      <c r="G19" s="34">
        <v>663</v>
      </c>
      <c r="H19" s="34">
        <v>663</v>
      </c>
      <c r="I19" s="34">
        <v>663</v>
      </c>
      <c r="J19" s="34">
        <v>961</v>
      </c>
      <c r="K19" s="34">
        <v>1145</v>
      </c>
      <c r="L19" s="34">
        <v>1357</v>
      </c>
      <c r="M19" s="34">
        <v>1914</v>
      </c>
      <c r="N19" s="34">
        <v>1844</v>
      </c>
      <c r="O19" s="34">
        <v>1827</v>
      </c>
      <c r="P19" s="34">
        <v>1460</v>
      </c>
      <c r="Q19" s="34">
        <v>1460</v>
      </c>
      <c r="R19" s="34">
        <v>1736</v>
      </c>
      <c r="S19" s="34">
        <v>1960</v>
      </c>
      <c r="T19" s="34">
        <v>2271</v>
      </c>
    </row>
    <row r="20" spans="1:20" x14ac:dyDescent="0.35">
      <c r="A20" s="34" t="s">
        <v>131</v>
      </c>
      <c r="B20" s="34"/>
      <c r="C20" s="34"/>
      <c r="D20" s="34"/>
      <c r="E20" s="34">
        <v>1778</v>
      </c>
      <c r="F20" s="34">
        <v>1778</v>
      </c>
      <c r="G20" s="34">
        <v>1778</v>
      </c>
      <c r="H20" s="34">
        <v>3792</v>
      </c>
      <c r="I20" s="34">
        <v>3792</v>
      </c>
      <c r="J20" s="34">
        <v>4600</v>
      </c>
      <c r="K20" s="34">
        <v>6374</v>
      </c>
      <c r="L20" s="34">
        <v>9367</v>
      </c>
      <c r="M20" s="34">
        <v>9367</v>
      </c>
      <c r="N20" s="34">
        <v>9367</v>
      </c>
      <c r="O20" s="34">
        <v>9323</v>
      </c>
      <c r="P20" s="34">
        <v>9323</v>
      </c>
      <c r="Q20" s="34">
        <v>9323</v>
      </c>
      <c r="R20" s="34">
        <v>1764</v>
      </c>
      <c r="S20" s="34">
        <v>7012</v>
      </c>
      <c r="T20" s="34">
        <v>8678</v>
      </c>
    </row>
    <row r="21" spans="1:20" x14ac:dyDescent="0.35">
      <c r="A21" s="34" t="s">
        <v>74</v>
      </c>
      <c r="B21" s="34">
        <v>931</v>
      </c>
      <c r="C21" s="34">
        <v>991</v>
      </c>
      <c r="D21" s="34">
        <v>991</v>
      </c>
      <c r="E21" s="34">
        <v>991</v>
      </c>
      <c r="F21" s="34">
        <v>1311</v>
      </c>
      <c r="G21" s="34">
        <v>1311</v>
      </c>
      <c r="H21" s="34">
        <v>1295</v>
      </c>
      <c r="I21" s="34">
        <v>917</v>
      </c>
      <c r="J21" s="34">
        <v>972</v>
      </c>
      <c r="K21" s="34">
        <v>972</v>
      </c>
      <c r="L21" s="34">
        <v>972</v>
      </c>
      <c r="M21" s="34">
        <v>972</v>
      </c>
      <c r="N21" s="34">
        <v>972</v>
      </c>
      <c r="O21" s="34">
        <v>942</v>
      </c>
      <c r="P21" s="34">
        <v>942</v>
      </c>
      <c r="Q21" s="34">
        <v>942</v>
      </c>
      <c r="R21" s="34">
        <v>615</v>
      </c>
      <c r="S21" s="34">
        <v>589</v>
      </c>
      <c r="T21" s="34">
        <v>589</v>
      </c>
    </row>
    <row r="22" spans="1:20" x14ac:dyDescent="0.35">
      <c r="A22" s="34" t="s">
        <v>132</v>
      </c>
      <c r="B22" s="34">
        <v>949.87900000000002</v>
      </c>
      <c r="C22" s="34">
        <v>947.02499999999998</v>
      </c>
      <c r="D22" s="34">
        <v>996.83699999999999</v>
      </c>
      <c r="E22" s="34">
        <v>961</v>
      </c>
      <c r="F22" s="34">
        <v>1018.974</v>
      </c>
      <c r="G22" s="34">
        <v>989.774</v>
      </c>
      <c r="H22" s="34">
        <v>1054.114</v>
      </c>
      <c r="I22" s="34">
        <v>1053.575</v>
      </c>
      <c r="J22" s="34">
        <v>1029.8699999999999</v>
      </c>
      <c r="K22" s="34">
        <v>902.23500000000001</v>
      </c>
      <c r="L22" s="34">
        <v>856.60299999999995</v>
      </c>
      <c r="M22" s="34">
        <v>700.63</v>
      </c>
      <c r="N22" s="34">
        <v>537.00300000000004</v>
      </c>
      <c r="O22" s="34">
        <v>493.42500000000001</v>
      </c>
      <c r="P22" s="34">
        <v>483.464</v>
      </c>
      <c r="Q22" s="34">
        <v>368.70299999999997</v>
      </c>
      <c r="R22" s="34">
        <v>235.31899999999999</v>
      </c>
      <c r="S22" s="34">
        <v>259.053</v>
      </c>
      <c r="T22" s="34">
        <v>460.02</v>
      </c>
    </row>
    <row r="23" spans="1:20" x14ac:dyDescent="0.35">
      <c r="A23" s="34" t="s">
        <v>133</v>
      </c>
      <c r="B23" s="34">
        <v>0</v>
      </c>
      <c r="C23" s="34">
        <v>74.986000000000004</v>
      </c>
      <c r="D23" s="34">
        <v>86.682000000000002</v>
      </c>
      <c r="E23" s="34">
        <v>84.078000000000003</v>
      </c>
      <c r="F23" s="34">
        <v>121.44499999999999</v>
      </c>
      <c r="G23" s="34">
        <v>173.41800000000001</v>
      </c>
      <c r="H23" s="34">
        <v>229.81899999999999</v>
      </c>
      <c r="I23" s="34">
        <v>343.46600000000001</v>
      </c>
      <c r="J23" s="34">
        <v>386.90899999999999</v>
      </c>
      <c r="K23" s="34">
        <v>362.755</v>
      </c>
      <c r="L23" s="34">
        <v>345.03699999999998</v>
      </c>
      <c r="M23" s="34">
        <v>237.333</v>
      </c>
      <c r="N23" s="34">
        <v>182.864</v>
      </c>
      <c r="O23" s="34">
        <v>167.70099999999999</v>
      </c>
      <c r="P23" s="34">
        <v>157.54300000000001</v>
      </c>
      <c r="Q23" s="34">
        <v>116.173</v>
      </c>
      <c r="R23" s="34">
        <v>96.447999999999993</v>
      </c>
      <c r="S23" s="34">
        <v>160.90700000000001</v>
      </c>
      <c r="T23" s="34">
        <v>321.517</v>
      </c>
    </row>
    <row r="24" spans="1:20" x14ac:dyDescent="0.35">
      <c r="A24" s="34" t="s">
        <v>134</v>
      </c>
      <c r="B24" s="34">
        <v>679.65700000000004</v>
      </c>
      <c r="C24" s="34">
        <v>667.14300000000003</v>
      </c>
      <c r="D24" s="34">
        <v>666.00800000000004</v>
      </c>
      <c r="E24" s="34">
        <v>646.50800000000004</v>
      </c>
      <c r="F24" s="34">
        <v>684.63599999999997</v>
      </c>
      <c r="G24" s="34">
        <v>714.96299999999997</v>
      </c>
      <c r="H24" s="34">
        <v>732.59400000000005</v>
      </c>
      <c r="I24" s="34">
        <v>720.46299999999997</v>
      </c>
      <c r="J24" s="34">
        <v>747.03</v>
      </c>
      <c r="K24" s="34">
        <v>846.69299999999998</v>
      </c>
      <c r="L24" s="34">
        <v>873.78200000000004</v>
      </c>
      <c r="M24" s="34">
        <v>1132.223</v>
      </c>
      <c r="N24" s="34">
        <v>1172.1869999999999</v>
      </c>
      <c r="O24" s="34">
        <v>1054.998</v>
      </c>
      <c r="P24" s="34">
        <v>963.58600000000001</v>
      </c>
      <c r="Q24" s="34">
        <v>703.67399999999998</v>
      </c>
      <c r="R24" s="34">
        <v>179.08199999999999</v>
      </c>
      <c r="S24" s="34">
        <v>308.48899999999998</v>
      </c>
      <c r="T24" s="34">
        <v>777.43600000000004</v>
      </c>
    </row>
    <row r="25" spans="1:20" x14ac:dyDescent="0.35">
      <c r="A25" s="34" t="s">
        <v>135</v>
      </c>
      <c r="B25" s="34"/>
      <c r="C25" s="34"/>
      <c r="D25" s="34"/>
      <c r="E25" s="34">
        <v>29.405999999999999</v>
      </c>
      <c r="F25" s="34">
        <v>32.462000000000003</v>
      </c>
      <c r="G25" s="34">
        <v>47.52</v>
      </c>
      <c r="H25" s="34">
        <v>66.009</v>
      </c>
      <c r="I25" s="34">
        <v>67.337999999999994</v>
      </c>
      <c r="J25" s="34">
        <v>92.697999999999993</v>
      </c>
      <c r="K25" s="34">
        <v>137.54</v>
      </c>
      <c r="L25" s="34">
        <v>136.79499999999999</v>
      </c>
      <c r="M25" s="34">
        <v>143.864</v>
      </c>
      <c r="N25" s="34">
        <v>142.06299999999999</v>
      </c>
      <c r="O25" s="34">
        <v>140.26900000000001</v>
      </c>
      <c r="P25" s="34">
        <v>135.095</v>
      </c>
      <c r="Q25" s="34">
        <v>98.966999999999999</v>
      </c>
      <c r="R25" s="34">
        <v>73.605999999999995</v>
      </c>
      <c r="S25" s="34">
        <v>123.533</v>
      </c>
      <c r="T25" s="34">
        <v>216.19399999999999</v>
      </c>
    </row>
    <row r="26" spans="1:20" x14ac:dyDescent="0.35">
      <c r="A26" s="34" t="s">
        <v>136</v>
      </c>
      <c r="B26" s="34">
        <v>2602.4082191780822</v>
      </c>
      <c r="C26" s="34">
        <v>2594.5890410958905</v>
      </c>
      <c r="D26" s="34">
        <v>2731.0602739726028</v>
      </c>
      <c r="E26" s="34">
        <v>2625.6830601092897</v>
      </c>
      <c r="F26" s="34">
        <v>2791.709589041096</v>
      </c>
      <c r="G26" s="34">
        <v>2711.709589041096</v>
      </c>
      <c r="H26" s="34">
        <v>2887.9835616438354</v>
      </c>
      <c r="I26" s="34">
        <v>2878.6202185792349</v>
      </c>
      <c r="J26" s="34">
        <v>2821.5616438356165</v>
      </c>
      <c r="K26" s="34">
        <v>2471.8767123287671</v>
      </c>
      <c r="L26" s="34">
        <v>2346.8575342465751</v>
      </c>
      <c r="M26" s="34">
        <v>1914.2896174863388</v>
      </c>
      <c r="N26" s="34">
        <v>1471.2410958904109</v>
      </c>
      <c r="O26" s="34">
        <v>1351.8493150684931</v>
      </c>
      <c r="P26" s="34">
        <v>1324.5589041095891</v>
      </c>
      <c r="Q26" s="34">
        <v>1010.1452054794521</v>
      </c>
      <c r="R26" s="34">
        <v>644.70958904109591</v>
      </c>
      <c r="S26" s="34">
        <v>709.73424657534247</v>
      </c>
      <c r="T26" s="34">
        <v>1260.3287671232877</v>
      </c>
    </row>
    <row r="27" spans="1:20" x14ac:dyDescent="0.35">
      <c r="A27" s="34" t="s">
        <v>137</v>
      </c>
      <c r="B27" s="34"/>
      <c r="C27" s="34">
        <v>205.44109589041096</v>
      </c>
      <c r="D27" s="34">
        <v>237.48493150684931</v>
      </c>
      <c r="E27" s="34">
        <v>229.72131147540983</v>
      </c>
      <c r="F27" s="34">
        <v>332.72602739726028</v>
      </c>
      <c r="G27" s="34">
        <v>475.11780821917807</v>
      </c>
      <c r="H27" s="34">
        <v>629.64109589041095</v>
      </c>
      <c r="I27" s="34">
        <v>938.43169398907105</v>
      </c>
      <c r="J27" s="34">
        <v>1060.0246575342467</v>
      </c>
      <c r="K27" s="34">
        <v>993.84931506849318</v>
      </c>
      <c r="L27" s="34">
        <v>945.30684931506846</v>
      </c>
      <c r="M27" s="34">
        <v>648.45081967213116</v>
      </c>
      <c r="N27" s="34">
        <v>500.99726027397259</v>
      </c>
      <c r="O27" s="34">
        <v>459.45479452054792</v>
      </c>
      <c r="P27" s="34">
        <v>431.62465753424658</v>
      </c>
      <c r="Q27" s="34">
        <v>318.2821917808219</v>
      </c>
      <c r="R27" s="34">
        <v>264.24109589041097</v>
      </c>
      <c r="S27" s="34">
        <v>440.84109589041094</v>
      </c>
      <c r="T27" s="34">
        <v>880.86849315068491</v>
      </c>
    </row>
    <row r="28" spans="1:20" x14ac:dyDescent="0.35">
      <c r="A28" s="34" t="s">
        <v>138</v>
      </c>
      <c r="B28" s="34">
        <v>1862.0739726027398</v>
      </c>
      <c r="C28" s="34">
        <v>1827.7890410958903</v>
      </c>
      <c r="D28" s="34">
        <v>1824.6794520547944</v>
      </c>
      <c r="E28" s="34">
        <v>1766.4153005464482</v>
      </c>
      <c r="F28" s="34">
        <v>1875.7150684931507</v>
      </c>
      <c r="G28" s="34">
        <v>1958.8027397260273</v>
      </c>
      <c r="H28" s="34">
        <v>2007.1068493150685</v>
      </c>
      <c r="I28" s="34">
        <v>1968.4781420765028</v>
      </c>
      <c r="J28" s="34">
        <v>2046.6575342465753</v>
      </c>
      <c r="K28" s="34">
        <v>2319.7068493150687</v>
      </c>
      <c r="L28" s="34">
        <v>2393.9232876712331</v>
      </c>
      <c r="M28" s="34">
        <v>3093.5054644808743</v>
      </c>
      <c r="N28" s="34">
        <v>3211.4712328767123</v>
      </c>
      <c r="O28" s="34">
        <v>2890.4054794520548</v>
      </c>
      <c r="P28" s="34">
        <v>2639.9616438356165</v>
      </c>
      <c r="Q28" s="34">
        <v>1927.8739726027397</v>
      </c>
      <c r="R28" s="34">
        <v>490.63561643835618</v>
      </c>
      <c r="S28" s="34">
        <v>845.17534246575337</v>
      </c>
      <c r="T28" s="34">
        <v>2129.9616438356165</v>
      </c>
    </row>
    <row r="29" spans="1:20" x14ac:dyDescent="0.35">
      <c r="A29" s="34" t="s">
        <v>139</v>
      </c>
      <c r="B29" s="34"/>
      <c r="C29" s="34"/>
      <c r="D29" s="34"/>
      <c r="E29" s="34">
        <v>80.344262295081961</v>
      </c>
      <c r="F29" s="34">
        <v>88.936986301369856</v>
      </c>
      <c r="G29" s="34">
        <v>130.1917808219178</v>
      </c>
      <c r="H29" s="34">
        <v>180.84657534246574</v>
      </c>
      <c r="I29" s="34">
        <v>183.98360655737704</v>
      </c>
      <c r="J29" s="34">
        <v>253.96712328767123</v>
      </c>
      <c r="K29" s="34">
        <v>376.82191780821915</v>
      </c>
      <c r="L29" s="34">
        <v>374.78082191780823</v>
      </c>
      <c r="M29" s="34">
        <v>393.07103825136613</v>
      </c>
      <c r="N29" s="34">
        <v>389.213698630137</v>
      </c>
      <c r="O29" s="34">
        <v>384.29863013698628</v>
      </c>
      <c r="P29" s="34">
        <v>370.1232876712329</v>
      </c>
      <c r="Q29" s="34">
        <v>271.14246575342463</v>
      </c>
      <c r="R29" s="34">
        <v>201.66027397260274</v>
      </c>
      <c r="S29" s="34">
        <v>338.44657534246574</v>
      </c>
      <c r="T29" s="34">
        <v>592.31232876712329</v>
      </c>
    </row>
    <row r="30" spans="1:20" x14ac:dyDescent="0.35">
      <c r="A30" s="34" t="s">
        <v>83</v>
      </c>
      <c r="B30" s="34">
        <v>20.77580556404769</v>
      </c>
      <c r="C30" s="34">
        <v>24.752668838862558</v>
      </c>
      <c r="D30" s="34">
        <v>27.555490506329114</v>
      </c>
      <c r="E30" s="34">
        <v>35.231754801001948</v>
      </c>
      <c r="F30" s="34">
        <v>41.353516869095813</v>
      </c>
      <c r="G30" s="34">
        <v>46.123679767871273</v>
      </c>
      <c r="H30" s="34">
        <v>55.231945510360724</v>
      </c>
      <c r="I30" s="34">
        <v>66.500257564391106</v>
      </c>
      <c r="J30" s="34">
        <v>75.154209046454753</v>
      </c>
      <c r="K30" s="34">
        <v>81.024069269221599</v>
      </c>
      <c r="L30" s="34">
        <v>80.058411097589513</v>
      </c>
      <c r="M30" s="34">
        <v>77.093829289012007</v>
      </c>
      <c r="N30" s="34">
        <v>75.181117545074912</v>
      </c>
      <c r="O30" s="34">
        <v>73.134716098864388</v>
      </c>
      <c r="P30" s="34">
        <v>71.051283680175246</v>
      </c>
      <c r="Q30" s="34">
        <v>56.490928520319933</v>
      </c>
      <c r="R30" s="34">
        <v>38.77604000988088</v>
      </c>
      <c r="S30" s="34">
        <v>57.556416177195921</v>
      </c>
      <c r="T30" s="34">
        <v>90.894021560000013</v>
      </c>
    </row>
    <row r="31" spans="1:20" x14ac:dyDescent="0.35">
      <c r="A31" s="34" t="s">
        <v>84</v>
      </c>
      <c r="B31" s="34">
        <v>6.1225328645674102</v>
      </c>
      <c r="C31" s="34">
        <v>7.5120349526066343</v>
      </c>
      <c r="D31" s="34">
        <v>11.440913574510933</v>
      </c>
      <c r="E31" s="34">
        <v>9.8547703868633469</v>
      </c>
      <c r="F31" s="34">
        <v>14.93951821862348</v>
      </c>
      <c r="G31" s="34">
        <v>14.861212081245052</v>
      </c>
      <c r="H31" s="34">
        <v>18.280248145305709</v>
      </c>
      <c r="I31" s="34">
        <v>21.595566391597902</v>
      </c>
      <c r="J31" s="34">
        <v>24.160151589242048</v>
      </c>
      <c r="K31" s="34">
        <v>25.291798381337777</v>
      </c>
      <c r="L31" s="34">
        <v>29.065450503159372</v>
      </c>
      <c r="M31" s="34">
        <v>34.197127212603874</v>
      </c>
      <c r="N31" s="34">
        <v>35.768534390603733</v>
      </c>
      <c r="O31" s="34">
        <v>34.587518370073475</v>
      </c>
      <c r="P31" s="34">
        <v>30.10372508214677</v>
      </c>
      <c r="Q31" s="34">
        <v>26.521320299143465</v>
      </c>
      <c r="R31" s="34">
        <v>21.757779195915759</v>
      </c>
      <c r="S31" s="34">
        <v>24.160675742677313</v>
      </c>
      <c r="T31" s="34">
        <v>30.763300247560171</v>
      </c>
    </row>
    <row r="32" spans="1:20" x14ac:dyDescent="0.35">
      <c r="A32" s="34" t="s">
        <v>419</v>
      </c>
      <c r="B32" s="34">
        <v>14.653272699480279</v>
      </c>
      <c r="C32" s="34">
        <v>17.240633886255925</v>
      </c>
      <c r="D32" s="34">
        <v>16.114576931818181</v>
      </c>
      <c r="E32" s="34">
        <v>25.376984414138601</v>
      </c>
      <c r="F32" s="34">
        <v>26.413998650472333</v>
      </c>
      <c r="G32" s="34">
        <v>31.262467686626223</v>
      </c>
      <c r="H32" s="34">
        <v>36.951697365055011</v>
      </c>
      <c r="I32" s="34">
        <v>44.904691172793207</v>
      </c>
      <c r="J32" s="34">
        <v>50.994057457212705</v>
      </c>
      <c r="K32" s="34">
        <v>55.732270887883821</v>
      </c>
      <c r="L32" s="34">
        <v>50.992960594430144</v>
      </c>
      <c r="M32" s="34">
        <v>42.896702076408133</v>
      </c>
      <c r="N32" s="34">
        <v>39.412583154471179</v>
      </c>
      <c r="O32" s="34">
        <v>38.547197728790913</v>
      </c>
      <c r="P32" s="34">
        <v>40.947558598028479</v>
      </c>
      <c r="Q32" s="34">
        <v>29.969608221176468</v>
      </c>
      <c r="R32" s="34">
        <v>17.018260813965121</v>
      </c>
      <c r="S32" s="34">
        <v>33.395740434518608</v>
      </c>
      <c r="T32" s="34">
        <v>60.130721312439846</v>
      </c>
    </row>
    <row r="33" spans="1:20" s="29" customFormat="1" x14ac:dyDescent="0.35">
      <c r="A33" s="56" t="s">
        <v>85</v>
      </c>
      <c r="B33" s="57">
        <v>0.70530467058459634</v>
      </c>
      <c r="C33" s="57">
        <v>0.69651616148912088</v>
      </c>
      <c r="D33" s="57">
        <v>0.58480457562956056</v>
      </c>
      <c r="E33" s="57">
        <v>0.72028726804765653</v>
      </c>
      <c r="F33" s="57">
        <v>0.63873645218822883</v>
      </c>
      <c r="G33" s="57">
        <v>0.67779647773036011</v>
      </c>
      <c r="H33" s="57">
        <v>0.66902762565413165</v>
      </c>
      <c r="I33" s="57">
        <v>0.67525589851005818</v>
      </c>
      <c r="J33" s="57">
        <v>0.67852563554613377</v>
      </c>
      <c r="K33" s="57">
        <v>0.68784833186667282</v>
      </c>
      <c r="L33" s="57">
        <v>0.6369469478012848</v>
      </c>
      <c r="M33" s="57">
        <v>0.55642199216224553</v>
      </c>
      <c r="N33" s="57">
        <v>0.52423513298856361</v>
      </c>
      <c r="O33" s="57">
        <v>0.52707113372372083</v>
      </c>
      <c r="P33" s="57">
        <v>0.5763099057062312</v>
      </c>
      <c r="Q33" s="57">
        <v>0.5305207226394999</v>
      </c>
      <c r="R33" s="57">
        <v>0.43888599273233009</v>
      </c>
      <c r="S33" s="57">
        <v>0.58022619635845452</v>
      </c>
      <c r="T33" s="57">
        <v>0.66154759444488853</v>
      </c>
    </row>
    <row r="34" spans="1:20" x14ac:dyDescent="0.35">
      <c r="A34" s="34" t="s">
        <v>86</v>
      </c>
      <c r="B34" s="34">
        <v>4868.9490424297373</v>
      </c>
      <c r="C34" s="34">
        <v>5214.3814701627471</v>
      </c>
      <c r="D34" s="34">
        <v>5390.3541679047557</v>
      </c>
      <c r="E34" s="34">
        <v>4000.8806269591132</v>
      </c>
      <c r="F34" s="34">
        <v>3829.3839123155672</v>
      </c>
      <c r="G34" s="34">
        <v>4001.707423899989</v>
      </c>
      <c r="H34" s="34">
        <v>3795.7491244835901</v>
      </c>
      <c r="I34" s="34">
        <v>4255.7441164975753</v>
      </c>
      <c r="J34" s="34">
        <v>4409.6819249225346</v>
      </c>
      <c r="K34" s="34">
        <v>4264.2002667870947</v>
      </c>
      <c r="L34" s="34">
        <v>3605.2603394393191</v>
      </c>
      <c r="M34" s="34">
        <v>3386.8044321491898</v>
      </c>
      <c r="N34" s="34">
        <v>3319.9875268304222</v>
      </c>
      <c r="O34" s="34">
        <v>3257.9613372623126</v>
      </c>
      <c r="P34" s="34">
        <v>3217.7566088571734</v>
      </c>
      <c r="Q34" s="34">
        <v>2558.3500982890237</v>
      </c>
      <c r="R34" s="34">
        <v>3332.4200764765283</v>
      </c>
      <c r="S34" s="34">
        <v>2973.4161376864145</v>
      </c>
      <c r="T34" s="34">
        <v>4006.0831927365684</v>
      </c>
    </row>
    <row r="35" spans="1:20" x14ac:dyDescent="0.35">
      <c r="A35" s="34" t="s">
        <v>87</v>
      </c>
      <c r="B35" s="34">
        <v>1434.8565419656456</v>
      </c>
      <c r="C35" s="34">
        <v>1582.4805040249914</v>
      </c>
      <c r="D35" s="34">
        <v>2238.0503862501823</v>
      </c>
      <c r="E35" s="34">
        <v>1119.0972503819382</v>
      </c>
      <c r="F35" s="34">
        <v>1383.4168180964423</v>
      </c>
      <c r="G35" s="34">
        <v>1289.3642270731434</v>
      </c>
      <c r="H35" s="34">
        <v>1256.2881001515846</v>
      </c>
      <c r="I35" s="34">
        <v>1382.0277992831116</v>
      </c>
      <c r="J35" s="34">
        <v>1417.5996942581735</v>
      </c>
      <c r="K35" s="34">
        <v>1331.0772265321707</v>
      </c>
      <c r="L35" s="34">
        <v>1308.9007702044212</v>
      </c>
      <c r="M35" s="34">
        <v>1502.3119629488149</v>
      </c>
      <c r="N35" s="34">
        <v>1579.5334241821035</v>
      </c>
      <c r="O35" s="34">
        <v>1540.7839616034155</v>
      </c>
      <c r="P35" s="34">
        <v>1363.3316010210938</v>
      </c>
      <c r="Q35" s="34">
        <v>1201.0923553798953</v>
      </c>
      <c r="R35" s="34">
        <v>1869.8675830109796</v>
      </c>
      <c r="S35" s="34">
        <v>1248.1622019257793</v>
      </c>
      <c r="T35" s="34">
        <v>1355.8684934355931</v>
      </c>
    </row>
    <row r="36" spans="1:20" x14ac:dyDescent="0.35">
      <c r="A36" s="34" t="s">
        <v>420</v>
      </c>
      <c r="B36" s="34">
        <v>3434.0925004640917</v>
      </c>
      <c r="C36" s="34">
        <v>3631.9009661377554</v>
      </c>
      <c r="D36" s="34">
        <v>3152.3037816545739</v>
      </c>
      <c r="E36" s="34">
        <v>2881.7833765771747</v>
      </c>
      <c r="F36" s="34">
        <v>2445.9670942191256</v>
      </c>
      <c r="G36" s="34">
        <v>2712.3431968268455</v>
      </c>
      <c r="H36" s="34">
        <v>2539.4610243320053</v>
      </c>
      <c r="I36" s="34">
        <v>2873.7163172144637</v>
      </c>
      <c r="J36" s="34">
        <v>2992.0822306643608</v>
      </c>
      <c r="K36" s="34">
        <v>2933.1230402549245</v>
      </c>
      <c r="L36" s="34">
        <v>2296.3595692348981</v>
      </c>
      <c r="M36" s="34">
        <v>1884.4924692003749</v>
      </c>
      <c r="N36" s="34">
        <v>1740.4541026483187</v>
      </c>
      <c r="O36" s="34">
        <v>1717.1773756588966</v>
      </c>
      <c r="P36" s="34">
        <v>1854.4250078360799</v>
      </c>
      <c r="Q36" s="34">
        <v>1357.2577429091284</v>
      </c>
      <c r="R36" s="34">
        <v>1462.5524934655484</v>
      </c>
      <c r="S36" s="34">
        <v>1725.2539357606347</v>
      </c>
      <c r="T36" s="34">
        <v>2650.214699300976</v>
      </c>
    </row>
    <row r="37" spans="1:20" x14ac:dyDescent="0.35">
      <c r="A37" s="34" t="s">
        <v>88</v>
      </c>
      <c r="B37" s="34">
        <v>12.749522295946633</v>
      </c>
      <c r="C37" s="34">
        <v>14.653885222343586</v>
      </c>
      <c r="D37" s="34">
        <v>15.750251643060732</v>
      </c>
      <c r="E37" s="34">
        <v>20.471771397543947</v>
      </c>
      <c r="F37" s="34">
        <v>22.262793217556453</v>
      </c>
      <c r="G37" s="34">
        <v>23.951954388913634</v>
      </c>
      <c r="H37" s="34">
        <v>26.52148414738603</v>
      </c>
      <c r="I37" s="34">
        <v>30.437101430854543</v>
      </c>
      <c r="J37" s="34">
        <v>33.305551033723695</v>
      </c>
      <c r="K37" s="34">
        <v>36.02313744311774</v>
      </c>
      <c r="L37" s="34">
        <v>36.189221535495619</v>
      </c>
      <c r="M37" s="34">
        <v>34.820274740413268</v>
      </c>
      <c r="N37" s="34">
        <v>36.960075327562237</v>
      </c>
      <c r="O37" s="34">
        <v>39.396138694158175</v>
      </c>
      <c r="P37" s="34">
        <v>40.84139436506733</v>
      </c>
      <c r="Q37" s="34">
        <v>43.875870004295038</v>
      </c>
      <c r="R37" s="34">
        <v>66.345638261082343</v>
      </c>
      <c r="S37" s="34">
        <v>67.555906318673294</v>
      </c>
      <c r="T37" s="34">
        <v>51.203082053688469</v>
      </c>
    </row>
    <row r="38" spans="1:20" x14ac:dyDescent="0.35">
      <c r="A38" s="34" t="s">
        <v>89</v>
      </c>
      <c r="B38" s="34">
        <v>3.7572246728930265</v>
      </c>
      <c r="C38" s="34">
        <v>4.4472173363746794</v>
      </c>
      <c r="D38" s="34">
        <v>6.5394324148818122</v>
      </c>
      <c r="E38" s="34">
        <v>5.7262151055108603</v>
      </c>
      <c r="F38" s="34">
        <v>8.042735661974282</v>
      </c>
      <c r="G38" s="34">
        <v>7.7174040693497359</v>
      </c>
      <c r="H38" s="34">
        <v>8.7778785794366634</v>
      </c>
      <c r="I38" s="34">
        <v>9.8842691561210838</v>
      </c>
      <c r="J38" s="34">
        <v>10.706880851352134</v>
      </c>
      <c r="K38" s="34">
        <v>11.244682444265321</v>
      </c>
      <c r="L38" s="34">
        <v>13.138607335157163</v>
      </c>
      <c r="M38" s="34">
        <v>15.445508101715802</v>
      </c>
      <c r="N38" s="34">
        <v>17.584305322950314</v>
      </c>
      <c r="O38" s="34">
        <v>18.63157120829128</v>
      </c>
      <c r="P38" s="34">
        <v>17.304094229624376</v>
      </c>
      <c r="Q38" s="34">
        <v>20.598811743179677</v>
      </c>
      <c r="R38" s="34">
        <v>37.227466949407159</v>
      </c>
      <c r="S38" s="34">
        <v>28.358199753841415</v>
      </c>
      <c r="T38" s="34">
        <v>17.3298062929066</v>
      </c>
    </row>
    <row r="39" spans="1:20" x14ac:dyDescent="0.35">
      <c r="A39" s="34" t="s">
        <v>418</v>
      </c>
      <c r="B39" s="34">
        <v>8.9922976230536058</v>
      </c>
      <c r="C39" s="34">
        <v>10.206667885968908</v>
      </c>
      <c r="D39" s="34">
        <v>9.21044555827614</v>
      </c>
      <c r="E39" s="34">
        <v>14.745556292033086</v>
      </c>
      <c r="F39" s="34">
        <v>14.220057555582173</v>
      </c>
      <c r="G39" s="34">
        <v>16.234550319563901</v>
      </c>
      <c r="H39" s="34">
        <v>17.743605567949373</v>
      </c>
      <c r="I39" s="34">
        <v>20.552832274733461</v>
      </c>
      <c r="J39" s="34">
        <v>22.59867018237156</v>
      </c>
      <c r="K39" s="34">
        <v>24.778454998852421</v>
      </c>
      <c r="L39" s="34">
        <v>23.050614200338455</v>
      </c>
      <c r="M39" s="34">
        <v>19.374766638697469</v>
      </c>
      <c r="N39" s="34">
        <v>19.375770004611915</v>
      </c>
      <c r="O39" s="34">
        <v>20.764567485866898</v>
      </c>
      <c r="P39" s="34">
        <v>23.537300135442951</v>
      </c>
      <c r="Q39" s="34">
        <v>23.277058261115361</v>
      </c>
      <c r="R39" s="34">
        <v>29.118171311675191</v>
      </c>
      <c r="S39" s="34">
        <v>39.19770656483189</v>
      </c>
      <c r="T39" s="34">
        <v>33.873275760781858</v>
      </c>
    </row>
    <row r="40" spans="1:20" x14ac:dyDescent="0.35">
      <c r="A40" s="34"/>
      <c r="B40" s="34"/>
      <c r="C40" s="34"/>
      <c r="D40" s="34"/>
      <c r="E40" s="34"/>
      <c r="F40" s="34"/>
      <c r="G40" s="34"/>
      <c r="H40" s="34"/>
      <c r="I40" s="34"/>
      <c r="J40" s="34"/>
      <c r="K40" s="34"/>
      <c r="L40" s="34"/>
      <c r="M40" s="34"/>
      <c r="N40" s="34"/>
      <c r="O40" s="34"/>
      <c r="P40" s="34"/>
      <c r="Q40" s="34"/>
      <c r="R40" s="34"/>
      <c r="S40" s="34"/>
      <c r="T40" s="34"/>
    </row>
    <row r="41" spans="1:20" ht="15.5" x14ac:dyDescent="0.35">
      <c r="A41" s="72" t="s">
        <v>90</v>
      </c>
      <c r="B41" s="34"/>
      <c r="C41" s="34"/>
      <c r="D41" s="34"/>
      <c r="E41" s="34"/>
      <c r="F41" s="34"/>
      <c r="G41" s="34"/>
      <c r="H41" s="34"/>
      <c r="I41" s="34"/>
      <c r="J41" s="34"/>
      <c r="K41" s="34"/>
      <c r="L41" s="34"/>
      <c r="M41" s="34"/>
      <c r="N41" s="34"/>
      <c r="O41" s="34"/>
      <c r="P41" s="34"/>
      <c r="Q41" s="34"/>
      <c r="R41" s="34"/>
      <c r="S41" s="34"/>
      <c r="T41" s="34"/>
    </row>
    <row r="42" spans="1:20" x14ac:dyDescent="0.35">
      <c r="A42" s="34"/>
      <c r="B42" s="34"/>
      <c r="C42" s="34"/>
      <c r="D42" s="34"/>
      <c r="E42" s="34"/>
      <c r="F42" s="34"/>
      <c r="G42" s="34"/>
      <c r="H42" s="34"/>
      <c r="I42" s="34"/>
      <c r="J42" s="34"/>
      <c r="K42" s="34"/>
      <c r="L42" s="34"/>
      <c r="M42" s="34"/>
      <c r="N42" s="34"/>
      <c r="O42" s="34"/>
      <c r="P42" s="34"/>
      <c r="Q42" s="34"/>
      <c r="R42" s="34"/>
      <c r="S42" s="34"/>
      <c r="T42" s="34"/>
    </row>
    <row r="43" spans="1:20" x14ac:dyDescent="0.35">
      <c r="A43" s="34" t="s">
        <v>91</v>
      </c>
      <c r="B43" s="35"/>
      <c r="C43" s="35"/>
      <c r="D43" s="35"/>
      <c r="E43" s="35"/>
      <c r="F43" s="35"/>
      <c r="G43" s="35"/>
      <c r="H43" s="35"/>
      <c r="I43" s="35"/>
      <c r="J43" s="35"/>
      <c r="K43" s="35"/>
      <c r="L43" s="34">
        <v>2.4596302363678912</v>
      </c>
      <c r="M43" s="34">
        <v>3.6391966759002767</v>
      </c>
      <c r="N43" s="34">
        <v>3.57807535179301</v>
      </c>
      <c r="O43" s="34">
        <v>3.5103540414161651</v>
      </c>
      <c r="P43" s="34">
        <v>3.453450164293538</v>
      </c>
      <c r="Q43" s="34">
        <v>3.407911802853437</v>
      </c>
      <c r="R43" s="34">
        <v>4.4713890661561368</v>
      </c>
      <c r="S43" s="34">
        <v>4.2810590631364569</v>
      </c>
      <c r="T43" s="34">
        <v>4</v>
      </c>
    </row>
    <row r="44" spans="1:20" x14ac:dyDescent="0.35">
      <c r="A44" s="34" t="s">
        <v>92</v>
      </c>
      <c r="B44" s="35"/>
      <c r="C44" s="35"/>
      <c r="D44" s="35"/>
      <c r="E44" s="35"/>
      <c r="F44" s="35"/>
      <c r="G44" s="35"/>
      <c r="H44" s="35"/>
      <c r="I44" s="35"/>
      <c r="J44" s="35"/>
      <c r="K44" s="35"/>
      <c r="L44" s="58">
        <v>1266.251</v>
      </c>
      <c r="M44" s="58">
        <v>1139.0050000000001</v>
      </c>
      <c r="N44" s="58">
        <v>994.06010366666669</v>
      </c>
      <c r="O44" s="58">
        <v>928.85599999999999</v>
      </c>
      <c r="P44" s="58">
        <v>847.37619047619057</v>
      </c>
      <c r="Q44" s="58">
        <v>584.06443333333334</v>
      </c>
      <c r="R44" s="58">
        <v>302.40176266666663</v>
      </c>
      <c r="S44" s="58">
        <v>402.76053125000004</v>
      </c>
      <c r="T44" s="58">
        <v>711.40635225000017</v>
      </c>
    </row>
    <row r="45" spans="1:20" x14ac:dyDescent="0.35">
      <c r="A45" s="34" t="s">
        <v>93</v>
      </c>
      <c r="B45" s="35"/>
      <c r="C45" s="35"/>
      <c r="D45" s="35"/>
      <c r="E45" s="35"/>
      <c r="F45" s="35"/>
      <c r="G45" s="35"/>
      <c r="H45" s="35"/>
      <c r="I45" s="35"/>
      <c r="J45" s="35"/>
      <c r="K45" s="35"/>
      <c r="L45" s="34">
        <v>2831.034402059443</v>
      </c>
      <c r="M45" s="34">
        <v>3187.9362880886424</v>
      </c>
      <c r="N45" s="34">
        <v>3233.4744103330167</v>
      </c>
      <c r="O45" s="34">
        <v>2963.9089289690487</v>
      </c>
      <c r="P45" s="34">
        <v>2662.6100766703175</v>
      </c>
      <c r="Q45" s="34">
        <v>1809.4909781668828</v>
      </c>
      <c r="R45" s="34">
        <v>1194.1681656987873</v>
      </c>
      <c r="S45" s="34">
        <v>1571.6292999694501</v>
      </c>
      <c r="T45" s="34">
        <v>2586.93219</v>
      </c>
    </row>
    <row r="46" spans="1:20" x14ac:dyDescent="0.35">
      <c r="A46" s="34" t="s">
        <v>94</v>
      </c>
      <c r="B46" s="35"/>
      <c r="C46" s="35"/>
      <c r="D46" s="35"/>
      <c r="E46" s="35"/>
      <c r="F46" s="35"/>
      <c r="G46" s="35"/>
      <c r="H46" s="35"/>
      <c r="I46" s="35"/>
      <c r="J46" s="35"/>
      <c r="K46" s="35"/>
      <c r="L46" s="34"/>
      <c r="M46" s="34"/>
      <c r="N46" s="34">
        <v>3.57807535179301</v>
      </c>
      <c r="O46" s="34">
        <v>3.5103540414161651</v>
      </c>
      <c r="P46" s="34">
        <v>3.453450164293538</v>
      </c>
      <c r="Q46" s="34">
        <v>3.407911802853437</v>
      </c>
      <c r="R46" s="34">
        <v>4.4713890661561368</v>
      </c>
      <c r="S46" s="34">
        <v>4.2810590631364569</v>
      </c>
      <c r="T46" s="34">
        <v>4</v>
      </c>
    </row>
    <row r="47" spans="1:20" x14ac:dyDescent="0.35">
      <c r="A47" s="34" t="s">
        <v>96</v>
      </c>
      <c r="B47" s="35"/>
      <c r="C47" s="35"/>
      <c r="D47" s="35"/>
      <c r="E47" s="35"/>
      <c r="F47" s="35"/>
      <c r="G47" s="35"/>
      <c r="H47" s="35"/>
      <c r="I47" s="35"/>
      <c r="J47" s="35"/>
      <c r="K47" s="35"/>
      <c r="L47" s="34"/>
      <c r="M47" s="34"/>
      <c r="N47" s="34">
        <v>208.78399999999999</v>
      </c>
      <c r="O47" s="34">
        <v>548.00599999999997</v>
      </c>
      <c r="P47" s="34">
        <v>768.77216117216119</v>
      </c>
      <c r="Q47" s="34">
        <v>762.25800000000004</v>
      </c>
      <c r="R47" s="34">
        <v>482.64800000000002</v>
      </c>
      <c r="S47" s="34">
        <v>521.31500000000005</v>
      </c>
      <c r="T47" s="34">
        <v>837.26900000000001</v>
      </c>
    </row>
    <row r="48" spans="1:20" x14ac:dyDescent="0.35">
      <c r="A48" s="34" t="s">
        <v>97</v>
      </c>
      <c r="B48" s="35"/>
      <c r="C48" s="35"/>
      <c r="D48" s="35"/>
      <c r="E48" s="35"/>
      <c r="F48" s="35"/>
      <c r="G48" s="35"/>
      <c r="H48" s="35"/>
      <c r="I48" s="35"/>
      <c r="J48" s="35"/>
      <c r="K48" s="35"/>
      <c r="L48" s="34"/>
      <c r="M48" s="34"/>
      <c r="N48" s="59">
        <v>707.56917158420345</v>
      </c>
      <c r="O48" s="59">
        <v>1751.6666666666665</v>
      </c>
      <c r="P48" s="59">
        <v>2416.2639649507119</v>
      </c>
      <c r="Q48" s="59">
        <v>2344.7464096952008</v>
      </c>
      <c r="R48" s="59">
        <v>1919.3236414940725</v>
      </c>
      <c r="S48" s="59">
        <v>2030.9200780040737</v>
      </c>
      <c r="T48" s="59">
        <v>3047.6595600000001</v>
      </c>
    </row>
    <row r="49" spans="1:20" x14ac:dyDescent="0.35">
      <c r="A49" s="34" t="s">
        <v>140</v>
      </c>
      <c r="B49" s="35"/>
      <c r="C49" s="35"/>
      <c r="D49" s="35"/>
      <c r="E49" s="35"/>
      <c r="F49" s="35"/>
      <c r="G49" s="35"/>
      <c r="H49" s="35"/>
      <c r="I49" s="35"/>
      <c r="J49" s="35"/>
      <c r="K49" s="35"/>
      <c r="L49" s="34">
        <v>3.6894453545518369</v>
      </c>
      <c r="M49" s="34">
        <v>5.4587950138504153</v>
      </c>
      <c r="N49" s="34">
        <v>5.3671130276895154</v>
      </c>
      <c r="O49" s="34">
        <v>5.2655310621242482</v>
      </c>
      <c r="P49" s="34">
        <v>5.1801752464403066</v>
      </c>
      <c r="Q49" s="34">
        <v>5.1118677042801552</v>
      </c>
      <c r="R49" s="34">
        <v>5.0303126994256537</v>
      </c>
      <c r="S49" s="34">
        <v>4.8161914460285136</v>
      </c>
      <c r="T49" s="34">
        <v>4.5</v>
      </c>
    </row>
    <row r="50" spans="1:20" x14ac:dyDescent="0.35">
      <c r="A50" s="34" t="s">
        <v>117</v>
      </c>
      <c r="B50" s="35"/>
      <c r="C50" s="35"/>
      <c r="D50" s="35"/>
      <c r="E50" s="35"/>
      <c r="F50" s="35"/>
      <c r="G50" s="35"/>
      <c r="H50" s="35"/>
      <c r="I50" s="35"/>
      <c r="J50" s="35"/>
      <c r="K50" s="35"/>
      <c r="L50" s="34">
        <v>112.684</v>
      </c>
      <c r="M50" s="34">
        <v>99.570999999999998</v>
      </c>
      <c r="N50" s="34">
        <v>81.838999999999999</v>
      </c>
      <c r="O50" s="34">
        <v>80.397999999999996</v>
      </c>
      <c r="P50" s="34">
        <v>86.355980861244021</v>
      </c>
      <c r="Q50" s="34">
        <v>64.024000000000001</v>
      </c>
      <c r="R50" s="34">
        <v>12.364000000000001</v>
      </c>
      <c r="S50" s="34">
        <v>16.815999999999999</v>
      </c>
      <c r="T50" s="34">
        <v>54.05</v>
      </c>
    </row>
    <row r="51" spans="1:20" x14ac:dyDescent="0.35">
      <c r="A51" s="34" t="s">
        <v>118</v>
      </c>
      <c r="B51" s="35"/>
      <c r="C51" s="35"/>
      <c r="D51" s="35"/>
      <c r="E51" s="35"/>
      <c r="F51" s="35"/>
      <c r="G51" s="35"/>
      <c r="H51" s="35"/>
      <c r="I51" s="35"/>
      <c r="J51" s="35"/>
      <c r="K51" s="35"/>
      <c r="L51" s="34">
        <v>377.55324128247128</v>
      </c>
      <c r="M51" s="34">
        <v>414.8684210526315</v>
      </c>
      <c r="N51" s="34">
        <v>399.30833006643826</v>
      </c>
      <c r="O51" s="34">
        <v>380.28835448675125</v>
      </c>
      <c r="P51" s="34">
        <v>415.56516976998904</v>
      </c>
      <c r="Q51" s="34">
        <v>298.61796191486866</v>
      </c>
      <c r="R51" s="34">
        <v>59.167046083038429</v>
      </c>
      <c r="S51" s="34">
        <v>89.99749389002038</v>
      </c>
      <c r="T51" s="34">
        <v>220.898818181818</v>
      </c>
    </row>
    <row r="52" spans="1:20" x14ac:dyDescent="0.35">
      <c r="A52" s="35" t="s">
        <v>297</v>
      </c>
      <c r="B52" s="35"/>
      <c r="C52" s="35"/>
      <c r="D52" s="35"/>
      <c r="E52" s="35"/>
      <c r="F52" s="35"/>
      <c r="G52" s="60">
        <v>941297</v>
      </c>
      <c r="H52" s="60">
        <v>1121898</v>
      </c>
      <c r="I52" s="60">
        <v>1222797</v>
      </c>
      <c r="J52" s="60">
        <v>1371811</v>
      </c>
      <c r="K52" s="60">
        <v>1404507</v>
      </c>
      <c r="L52" s="60">
        <v>1378935</v>
      </c>
      <c r="M52" s="60">
        <v>1238576</v>
      </c>
      <c r="N52" s="60">
        <v>1284683.1036666667</v>
      </c>
      <c r="O52" s="60">
        <v>1557260</v>
      </c>
      <c r="P52" s="60">
        <v>1702504.3325095959</v>
      </c>
      <c r="Q52" s="60">
        <v>1410346.4333333333</v>
      </c>
      <c r="R52" s="60">
        <v>797413.76266666665</v>
      </c>
      <c r="S52" s="60">
        <v>940891.53125</v>
      </c>
      <c r="T52" s="60">
        <v>1602725.35225</v>
      </c>
    </row>
    <row r="53" spans="1:20" x14ac:dyDescent="0.35">
      <c r="A53" s="35" t="s">
        <v>344</v>
      </c>
      <c r="B53" s="35"/>
      <c r="C53" s="35"/>
      <c r="D53" s="35"/>
      <c r="E53" s="35"/>
      <c r="F53" s="35"/>
      <c r="G53" s="61">
        <f t="shared" ref="G53:T53" si="0">G52/1000000</f>
        <v>0.94129700000000005</v>
      </c>
      <c r="H53" s="61">
        <f t="shared" si="0"/>
        <v>1.1218980000000001</v>
      </c>
      <c r="I53" s="61">
        <f t="shared" si="0"/>
        <v>1.2227969999999999</v>
      </c>
      <c r="J53" s="61">
        <f t="shared" si="0"/>
        <v>1.3718109999999999</v>
      </c>
      <c r="K53" s="61">
        <f t="shared" si="0"/>
        <v>1.4045069999999999</v>
      </c>
      <c r="L53" s="61">
        <f t="shared" si="0"/>
        <v>1.378935</v>
      </c>
      <c r="M53" s="61">
        <f t="shared" si="0"/>
        <v>1.2385759999999999</v>
      </c>
      <c r="N53" s="61">
        <f t="shared" si="0"/>
        <v>1.2846831036666666</v>
      </c>
      <c r="O53" s="61">
        <f t="shared" si="0"/>
        <v>1.5572600000000001</v>
      </c>
      <c r="P53" s="61">
        <f t="shared" si="0"/>
        <v>1.7025043325095959</v>
      </c>
      <c r="Q53" s="61">
        <f t="shared" si="0"/>
        <v>1.4103464333333333</v>
      </c>
      <c r="R53" s="61">
        <f t="shared" si="0"/>
        <v>0.79741376266666664</v>
      </c>
      <c r="S53" s="61">
        <f t="shared" si="0"/>
        <v>0.94089153125000002</v>
      </c>
      <c r="T53" s="61">
        <f t="shared" si="0"/>
        <v>1.60272535225</v>
      </c>
    </row>
    <row r="54" spans="1:20" x14ac:dyDescent="0.35">
      <c r="A54" s="35" t="s">
        <v>298</v>
      </c>
      <c r="B54" s="35"/>
      <c r="C54" s="35"/>
      <c r="D54" s="35"/>
      <c r="E54" s="35"/>
      <c r="F54" s="35"/>
      <c r="G54" s="34">
        <v>2.4396729095225531</v>
      </c>
      <c r="H54" s="34">
        <v>2.7612611921207475</v>
      </c>
      <c r="I54" s="34">
        <v>2.972445611402851</v>
      </c>
      <c r="J54" s="34">
        <v>3.3393019559902193</v>
      </c>
      <c r="K54" s="34">
        <v>3.3023565817662459</v>
      </c>
      <c r="L54" s="34">
        <v>3.2085876433419145</v>
      </c>
      <c r="M54" s="34">
        <v>3.602804709141274</v>
      </c>
      <c r="N54" s="34">
        <v>4.3403519119836584</v>
      </c>
      <c r="O54" s="34">
        <v>5.0958639501224665</v>
      </c>
      <c r="P54" s="34">
        <v>5.4944392113910174</v>
      </c>
      <c r="Q54" s="34">
        <v>4.4528553497769519</v>
      </c>
      <c r="R54" s="34">
        <v>3.1726588532758986</v>
      </c>
      <c r="S54" s="34">
        <v>3.6925468718635446</v>
      </c>
      <c r="T54" s="34">
        <v>5.8554905681818186</v>
      </c>
    </row>
    <row r="55" spans="1:20" x14ac:dyDescent="0.35">
      <c r="A55" s="34"/>
      <c r="B55" s="35"/>
      <c r="C55" s="35"/>
      <c r="D55" s="35"/>
      <c r="E55" s="35"/>
      <c r="F55" s="35"/>
      <c r="G55" s="35"/>
      <c r="H55" s="35"/>
      <c r="I55" s="35"/>
      <c r="J55" s="35"/>
      <c r="K55" s="35"/>
      <c r="L55" s="34"/>
      <c r="M55" s="34"/>
      <c r="N55" s="34"/>
      <c r="O55" s="34"/>
      <c r="P55" s="34"/>
      <c r="Q55" s="34"/>
      <c r="R55" s="34"/>
      <c r="S55" s="34"/>
      <c r="T55" s="34"/>
    </row>
    <row r="56" spans="1:20" x14ac:dyDescent="0.35">
      <c r="A56" s="18"/>
      <c r="B56" s="35"/>
      <c r="C56" s="35"/>
      <c r="D56" s="35"/>
      <c r="E56" s="35"/>
      <c r="F56" s="35"/>
      <c r="G56" s="35"/>
      <c r="H56" s="35"/>
      <c r="I56" s="35"/>
      <c r="J56" s="35"/>
      <c r="K56" s="35"/>
      <c r="L56" s="35"/>
      <c r="M56" s="35"/>
      <c r="N56" s="35"/>
      <c r="O56" s="35"/>
      <c r="P56" s="35"/>
      <c r="Q56" s="35"/>
      <c r="R56" s="35"/>
      <c r="S56" s="35"/>
      <c r="T56" s="18"/>
    </row>
    <row r="57" spans="1:20" x14ac:dyDescent="0.35">
      <c r="A57" s="18" t="s">
        <v>141</v>
      </c>
      <c r="B57" s="35"/>
      <c r="C57" s="35"/>
      <c r="D57" s="35"/>
      <c r="E57" s="35"/>
      <c r="F57" s="35"/>
      <c r="G57" s="35"/>
      <c r="H57" s="35"/>
      <c r="I57" s="35"/>
      <c r="J57" s="35"/>
      <c r="K57" s="35"/>
      <c r="L57" s="35"/>
      <c r="M57" s="35"/>
      <c r="N57" s="35"/>
      <c r="O57" s="35"/>
      <c r="P57" s="35"/>
      <c r="Q57" s="35"/>
      <c r="R57" s="35"/>
      <c r="S57" s="35"/>
      <c r="T57" s="18"/>
    </row>
    <row r="58" spans="1:20" x14ac:dyDescent="0.35">
      <c r="A58" s="18"/>
      <c r="B58" s="35"/>
      <c r="C58" s="35"/>
      <c r="D58" s="35"/>
      <c r="E58" s="35"/>
      <c r="F58" s="35"/>
      <c r="G58" s="35"/>
      <c r="H58" s="35"/>
      <c r="I58" s="35"/>
      <c r="J58" s="35"/>
      <c r="K58" s="35"/>
      <c r="L58" s="35"/>
      <c r="M58" s="35"/>
      <c r="N58" s="35"/>
      <c r="O58" s="35"/>
      <c r="P58" s="35"/>
      <c r="Q58" s="35"/>
      <c r="R58" s="35"/>
      <c r="S58" s="35"/>
      <c r="T58" s="18"/>
    </row>
    <row r="59" spans="1:20" x14ac:dyDescent="0.35">
      <c r="A59" s="18" t="s">
        <v>161</v>
      </c>
      <c r="B59" s="35"/>
      <c r="C59" s="35"/>
      <c r="D59" s="35"/>
      <c r="E59" s="35"/>
      <c r="F59" s="35"/>
      <c r="G59" s="35"/>
      <c r="H59" s="35"/>
      <c r="I59" s="35"/>
      <c r="J59" s="35"/>
      <c r="K59" s="35"/>
      <c r="L59" s="35"/>
      <c r="M59" s="35"/>
      <c r="N59" s="35"/>
      <c r="O59" s="35"/>
      <c r="P59" s="35"/>
      <c r="Q59" s="35"/>
      <c r="R59" s="35"/>
      <c r="S59" s="35"/>
      <c r="T59" s="18"/>
    </row>
    <row r="60" spans="1:20" x14ac:dyDescent="0.35">
      <c r="A60" s="18"/>
      <c r="B60" s="35"/>
      <c r="C60" s="35"/>
      <c r="D60" s="35"/>
      <c r="E60" s="35"/>
      <c r="F60" s="35"/>
      <c r="G60" s="35"/>
      <c r="H60" s="35"/>
      <c r="I60" s="35"/>
      <c r="J60" s="35"/>
      <c r="K60" s="35"/>
      <c r="L60" s="35"/>
      <c r="M60" s="35"/>
      <c r="N60" s="35"/>
      <c r="O60" s="35"/>
      <c r="P60" s="35"/>
      <c r="Q60" s="35"/>
      <c r="R60" s="35"/>
      <c r="S60" s="35"/>
      <c r="T60" s="18"/>
    </row>
    <row r="61" spans="1:20" ht="15.5" x14ac:dyDescent="0.35">
      <c r="A61" s="44" t="s">
        <v>343</v>
      </c>
      <c r="B61" s="35"/>
      <c r="C61" s="35"/>
      <c r="D61" s="35"/>
      <c r="E61" s="35"/>
      <c r="F61" s="35"/>
      <c r="G61" s="35"/>
      <c r="H61" s="35"/>
      <c r="I61" s="35"/>
      <c r="J61" s="35"/>
      <c r="K61" s="35"/>
      <c r="L61" s="35"/>
      <c r="M61" s="35"/>
      <c r="N61" s="35"/>
      <c r="O61" s="35"/>
      <c r="P61" s="35"/>
      <c r="Q61" s="35"/>
      <c r="R61" s="35"/>
      <c r="S61" s="35"/>
      <c r="T61" s="18"/>
    </row>
    <row r="62" spans="1:20" x14ac:dyDescent="0.35">
      <c r="A62" s="18"/>
      <c r="B62" s="35"/>
      <c r="C62" s="35"/>
      <c r="D62" s="35"/>
      <c r="E62" s="35"/>
      <c r="F62" s="35"/>
      <c r="G62" s="35"/>
      <c r="H62" s="35"/>
      <c r="I62" s="35"/>
      <c r="J62" s="35"/>
      <c r="K62" s="35"/>
      <c r="L62" s="35"/>
      <c r="M62" s="35"/>
      <c r="N62" s="35"/>
      <c r="O62" s="35"/>
      <c r="P62" s="35"/>
      <c r="Q62" s="35"/>
      <c r="R62" s="35"/>
      <c r="S62" s="35"/>
      <c r="T62" s="18"/>
    </row>
    <row r="63" spans="1:20" x14ac:dyDescent="0.35">
      <c r="A63" s="62" t="s">
        <v>342</v>
      </c>
      <c r="B63" s="55" t="str">
        <f t="shared" ref="B63:K63" si="1">B1</f>
        <v>2004–05</v>
      </c>
      <c r="C63" s="55" t="str">
        <f t="shared" si="1"/>
        <v>2005–06</v>
      </c>
      <c r="D63" s="55" t="str">
        <f t="shared" si="1"/>
        <v>2006–07</v>
      </c>
      <c r="E63" s="55" t="str">
        <f t="shared" si="1"/>
        <v>2007–08</v>
      </c>
      <c r="F63" s="55" t="str">
        <f t="shared" si="1"/>
        <v>2008–09</v>
      </c>
      <c r="G63" s="55" t="str">
        <f t="shared" si="1"/>
        <v>2009–10</v>
      </c>
      <c r="H63" s="55" t="str">
        <f t="shared" si="1"/>
        <v>2010–11</v>
      </c>
      <c r="I63" s="55" t="str">
        <f t="shared" si="1"/>
        <v>2011–12</v>
      </c>
      <c r="J63" s="55" t="str">
        <f t="shared" si="1"/>
        <v>2012–13</v>
      </c>
      <c r="K63" s="55" t="str">
        <f t="shared" si="1"/>
        <v>2013-14</v>
      </c>
      <c r="L63" s="63" t="s">
        <v>58</v>
      </c>
      <c r="M63" s="63" t="s">
        <v>59</v>
      </c>
      <c r="N63" s="63" t="s">
        <v>60</v>
      </c>
      <c r="O63" s="63" t="s">
        <v>61</v>
      </c>
      <c r="P63" s="63" t="s">
        <v>62</v>
      </c>
      <c r="Q63" s="63" t="s">
        <v>63</v>
      </c>
      <c r="R63" s="63" t="s">
        <v>13</v>
      </c>
      <c r="S63" s="63" t="s">
        <v>14</v>
      </c>
      <c r="T63" s="63" t="s">
        <v>159</v>
      </c>
    </row>
    <row r="64" spans="1:20" x14ac:dyDescent="0.35">
      <c r="A64" s="62" t="s">
        <v>341</v>
      </c>
      <c r="B64" s="35"/>
      <c r="C64" s="35"/>
      <c r="D64" s="35"/>
      <c r="E64" s="35"/>
      <c r="F64" s="35"/>
      <c r="G64" s="35"/>
      <c r="H64" s="35"/>
      <c r="I64" s="35"/>
      <c r="J64" s="35"/>
      <c r="K64" s="35"/>
      <c r="L64" s="64"/>
      <c r="M64" s="64"/>
      <c r="N64" s="64"/>
      <c r="O64" s="64"/>
      <c r="P64" s="64"/>
      <c r="Q64" s="64"/>
      <c r="R64" s="64"/>
      <c r="S64" s="64"/>
      <c r="T64" s="64"/>
    </row>
    <row r="65" spans="1:20" x14ac:dyDescent="0.35">
      <c r="A65" s="64" t="s">
        <v>339</v>
      </c>
      <c r="B65" s="35"/>
      <c r="C65" s="35"/>
      <c r="D65" s="35"/>
      <c r="E65" s="35"/>
      <c r="F65" s="35"/>
      <c r="G65" s="35"/>
      <c r="H65" s="35"/>
      <c r="I65" s="35"/>
      <c r="J65" s="35"/>
      <c r="K65" s="35"/>
      <c r="L65" s="65">
        <v>365</v>
      </c>
      <c r="M65" s="65">
        <v>366</v>
      </c>
      <c r="N65" s="65">
        <v>365</v>
      </c>
      <c r="O65" s="65">
        <v>365</v>
      </c>
      <c r="P65" s="65">
        <v>365</v>
      </c>
      <c r="Q65" s="65">
        <v>365</v>
      </c>
      <c r="R65" s="65">
        <v>365</v>
      </c>
      <c r="S65" s="65">
        <v>365</v>
      </c>
      <c r="T65" s="65">
        <v>365</v>
      </c>
    </row>
    <row r="66" spans="1:20" ht="29" x14ac:dyDescent="0.35">
      <c r="A66" s="64" t="s">
        <v>338</v>
      </c>
      <c r="B66" s="35"/>
      <c r="C66" s="35"/>
      <c r="D66" s="35"/>
      <c r="E66" s="35"/>
      <c r="F66" s="35"/>
      <c r="G66" s="35"/>
      <c r="H66" s="35"/>
      <c r="I66" s="35"/>
      <c r="J66" s="35"/>
      <c r="K66" s="35"/>
      <c r="L66" s="66">
        <v>1357</v>
      </c>
      <c r="M66" s="66">
        <v>1914</v>
      </c>
      <c r="N66" s="66">
        <v>1844</v>
      </c>
      <c r="O66" s="66">
        <v>1827</v>
      </c>
      <c r="P66" s="66">
        <v>1460</v>
      </c>
      <c r="Q66" s="67">
        <v>1460</v>
      </c>
      <c r="R66" s="66">
        <v>1736</v>
      </c>
      <c r="S66" s="66">
        <v>1960</v>
      </c>
      <c r="T66" s="66">
        <v>2271</v>
      </c>
    </row>
    <row r="67" spans="1:20" x14ac:dyDescent="0.35">
      <c r="A67" s="64" t="s">
        <v>337</v>
      </c>
      <c r="B67" s="35"/>
      <c r="C67" s="35"/>
      <c r="D67" s="35"/>
      <c r="E67" s="35"/>
      <c r="F67" s="35"/>
      <c r="G67" s="35"/>
      <c r="H67" s="35"/>
      <c r="I67" s="35"/>
      <c r="J67" s="35"/>
      <c r="K67" s="35"/>
      <c r="L67" s="66">
        <v>873782</v>
      </c>
      <c r="M67" s="66">
        <v>1132223</v>
      </c>
      <c r="N67" s="66">
        <v>1172187</v>
      </c>
      <c r="O67" s="66">
        <v>1054998</v>
      </c>
      <c r="P67" s="66">
        <v>963586</v>
      </c>
      <c r="Q67" s="65">
        <v>703674</v>
      </c>
      <c r="R67" s="66">
        <v>179082</v>
      </c>
      <c r="S67" s="66">
        <v>308489</v>
      </c>
      <c r="T67" s="66">
        <v>777436</v>
      </c>
    </row>
    <row r="68" spans="1:20" x14ac:dyDescent="0.35">
      <c r="A68" s="64" t="s">
        <v>336</v>
      </c>
      <c r="B68" s="35"/>
      <c r="C68" s="35"/>
      <c r="D68" s="35"/>
      <c r="E68" s="35"/>
      <c r="F68" s="35"/>
      <c r="G68" s="35"/>
      <c r="H68" s="35"/>
      <c r="I68" s="35"/>
      <c r="J68" s="35"/>
      <c r="K68" s="35"/>
      <c r="L68" s="65">
        <v>365</v>
      </c>
      <c r="M68" s="65">
        <v>366</v>
      </c>
      <c r="N68" s="65">
        <v>365</v>
      </c>
      <c r="O68" s="65">
        <v>365</v>
      </c>
      <c r="P68" s="65">
        <v>365</v>
      </c>
      <c r="Q68" s="65">
        <v>365</v>
      </c>
      <c r="R68" s="65">
        <v>365</v>
      </c>
      <c r="S68" s="65">
        <v>365</v>
      </c>
      <c r="T68" s="65">
        <v>365</v>
      </c>
    </row>
    <row r="69" spans="1:20" ht="29" x14ac:dyDescent="0.35">
      <c r="A69" s="64" t="s">
        <v>335</v>
      </c>
      <c r="B69" s="35"/>
      <c r="C69" s="35"/>
      <c r="D69" s="35"/>
      <c r="E69" s="35"/>
      <c r="F69" s="35"/>
      <c r="G69" s="35"/>
      <c r="H69" s="35"/>
      <c r="I69" s="35"/>
      <c r="J69" s="35"/>
      <c r="K69" s="35"/>
      <c r="L69" s="66">
        <v>9367</v>
      </c>
      <c r="M69" s="66">
        <v>9367</v>
      </c>
      <c r="N69" s="66">
        <v>9367</v>
      </c>
      <c r="O69" s="66">
        <v>9323</v>
      </c>
      <c r="P69" s="66">
        <v>9323</v>
      </c>
      <c r="Q69" s="67">
        <v>9323</v>
      </c>
      <c r="R69" s="66">
        <v>1764</v>
      </c>
      <c r="S69" s="66">
        <v>7012</v>
      </c>
      <c r="T69" s="66">
        <v>8678</v>
      </c>
    </row>
    <row r="70" spans="1:20" x14ac:dyDescent="0.35">
      <c r="A70" s="18" t="s">
        <v>334</v>
      </c>
      <c r="B70" s="35"/>
      <c r="C70" s="35"/>
      <c r="D70" s="35"/>
      <c r="E70" s="35"/>
      <c r="F70" s="35"/>
      <c r="G70" s="35"/>
      <c r="H70" s="35"/>
      <c r="I70" s="35"/>
      <c r="J70" s="35"/>
      <c r="K70" s="35"/>
      <c r="L70" s="66">
        <v>136795</v>
      </c>
      <c r="M70" s="66">
        <v>143864</v>
      </c>
      <c r="N70" s="66">
        <v>142063</v>
      </c>
      <c r="O70" s="66">
        <v>140269</v>
      </c>
      <c r="P70" s="66">
        <v>135095</v>
      </c>
      <c r="Q70" s="67">
        <v>98967</v>
      </c>
      <c r="R70" s="66">
        <v>73606</v>
      </c>
      <c r="S70" s="66">
        <v>123533</v>
      </c>
      <c r="T70" s="66">
        <v>216194</v>
      </c>
    </row>
    <row r="71" spans="1:20" x14ac:dyDescent="0.35">
      <c r="A71" s="62" t="s">
        <v>340</v>
      </c>
      <c r="B71" s="35"/>
      <c r="C71" s="35"/>
      <c r="D71" s="35"/>
      <c r="E71" s="35"/>
      <c r="F71" s="35"/>
      <c r="G71" s="35"/>
      <c r="H71" s="35"/>
      <c r="I71" s="35"/>
      <c r="J71" s="35"/>
      <c r="K71" s="35"/>
      <c r="L71" s="64"/>
      <c r="M71" s="64"/>
      <c r="N71" s="64"/>
      <c r="O71" s="64"/>
      <c r="P71" s="64"/>
      <c r="Q71" s="64"/>
      <c r="R71" s="64"/>
      <c r="S71" s="64"/>
      <c r="T71" s="64"/>
    </row>
    <row r="72" spans="1:20" x14ac:dyDescent="0.35">
      <c r="A72" s="64" t="s">
        <v>339</v>
      </c>
      <c r="B72" s="35"/>
      <c r="C72" s="35"/>
      <c r="D72" s="35"/>
      <c r="E72" s="35"/>
      <c r="F72" s="35"/>
      <c r="G72" s="35"/>
      <c r="H72" s="35"/>
      <c r="I72" s="35"/>
      <c r="J72" s="35"/>
      <c r="K72" s="35"/>
      <c r="L72" s="65">
        <v>365</v>
      </c>
      <c r="M72" s="65">
        <v>366</v>
      </c>
      <c r="N72" s="65">
        <v>365</v>
      </c>
      <c r="O72" s="65">
        <v>365</v>
      </c>
      <c r="P72" s="65">
        <v>365</v>
      </c>
      <c r="Q72" s="65">
        <v>365</v>
      </c>
      <c r="R72" s="65">
        <v>365</v>
      </c>
      <c r="S72" s="65">
        <v>365</v>
      </c>
      <c r="T72" s="65">
        <v>365</v>
      </c>
    </row>
    <row r="73" spans="1:20" ht="29" x14ac:dyDescent="0.35">
      <c r="A73" s="64" t="s">
        <v>338</v>
      </c>
      <c r="B73" s="35"/>
      <c r="C73" s="35"/>
      <c r="D73" s="35"/>
      <c r="E73" s="35"/>
      <c r="F73" s="35"/>
      <c r="G73" s="35"/>
      <c r="H73" s="35"/>
      <c r="I73" s="35"/>
      <c r="J73" s="35"/>
      <c r="K73" s="35"/>
      <c r="L73" s="66">
        <v>1714</v>
      </c>
      <c r="M73" s="66">
        <v>1714</v>
      </c>
      <c r="N73" s="66">
        <v>1666</v>
      </c>
      <c r="O73" s="66">
        <v>1602</v>
      </c>
      <c r="P73" s="66">
        <v>1602</v>
      </c>
      <c r="Q73" s="65">
        <v>1602</v>
      </c>
      <c r="R73" s="65">
        <v>1568</v>
      </c>
      <c r="S73" s="65">
        <v>1433</v>
      </c>
      <c r="T73" s="66">
        <v>1872</v>
      </c>
    </row>
    <row r="74" spans="1:20" x14ac:dyDescent="0.35">
      <c r="A74" s="64" t="s">
        <v>337</v>
      </c>
      <c r="B74" s="35"/>
      <c r="C74" s="35"/>
      <c r="D74" s="35"/>
      <c r="E74" s="35"/>
      <c r="F74" s="35"/>
      <c r="G74" s="35"/>
      <c r="H74" s="35"/>
      <c r="I74" s="35"/>
      <c r="J74" s="35"/>
      <c r="K74" s="35"/>
      <c r="L74" s="66">
        <v>856603</v>
      </c>
      <c r="M74" s="66">
        <v>700630</v>
      </c>
      <c r="N74" s="66">
        <v>537003</v>
      </c>
      <c r="O74" s="66">
        <v>493425</v>
      </c>
      <c r="P74" s="66">
        <v>483464</v>
      </c>
      <c r="Q74" s="65">
        <v>368703</v>
      </c>
      <c r="R74" s="65">
        <v>235319</v>
      </c>
      <c r="S74" s="65">
        <v>259053</v>
      </c>
      <c r="T74" s="66">
        <v>460020</v>
      </c>
    </row>
    <row r="75" spans="1:20" x14ac:dyDescent="0.35">
      <c r="A75" s="64" t="s">
        <v>336</v>
      </c>
      <c r="B75" s="35"/>
      <c r="C75" s="35"/>
      <c r="D75" s="35"/>
      <c r="E75" s="35"/>
      <c r="F75" s="35"/>
      <c r="G75" s="35"/>
      <c r="H75" s="35"/>
      <c r="I75" s="35"/>
      <c r="J75" s="35"/>
      <c r="K75" s="35"/>
      <c r="L75" s="65">
        <v>365</v>
      </c>
      <c r="M75" s="65">
        <v>366</v>
      </c>
      <c r="N75" s="65">
        <v>365</v>
      </c>
      <c r="O75" s="65">
        <v>365</v>
      </c>
      <c r="P75" s="65">
        <v>365</v>
      </c>
      <c r="Q75" s="65">
        <v>365</v>
      </c>
      <c r="R75" s="65">
        <v>365</v>
      </c>
      <c r="S75" s="65">
        <v>365</v>
      </c>
      <c r="T75" s="65">
        <v>365</v>
      </c>
    </row>
    <row r="76" spans="1:20" ht="29" x14ac:dyDescent="0.35">
      <c r="A76" s="64" t="s">
        <v>335</v>
      </c>
      <c r="B76" s="35"/>
      <c r="C76" s="35"/>
      <c r="D76" s="35"/>
      <c r="E76" s="35"/>
      <c r="F76" s="35"/>
      <c r="G76" s="35"/>
      <c r="H76" s="35"/>
      <c r="I76" s="35"/>
      <c r="J76" s="35"/>
      <c r="K76" s="35"/>
      <c r="L76" s="66">
        <v>8796</v>
      </c>
      <c r="M76" s="66">
        <v>8796</v>
      </c>
      <c r="N76" s="66">
        <v>8796</v>
      </c>
      <c r="O76" s="66">
        <v>8754</v>
      </c>
      <c r="P76" s="66">
        <v>8754</v>
      </c>
      <c r="Q76" s="65">
        <v>8754</v>
      </c>
      <c r="R76" s="65">
        <v>5953</v>
      </c>
      <c r="S76" s="65">
        <v>8363</v>
      </c>
      <c r="T76" s="66">
        <v>9279</v>
      </c>
    </row>
    <row r="77" spans="1:20" x14ac:dyDescent="0.35">
      <c r="A77" s="64" t="s">
        <v>334</v>
      </c>
      <c r="B77" s="35"/>
      <c r="C77" s="35"/>
      <c r="D77" s="35"/>
      <c r="E77" s="35"/>
      <c r="F77" s="35"/>
      <c r="G77" s="35"/>
      <c r="H77" s="35"/>
      <c r="I77" s="35"/>
      <c r="J77" s="35"/>
      <c r="K77" s="35"/>
      <c r="L77" s="66">
        <v>345037</v>
      </c>
      <c r="M77" s="66">
        <v>237333</v>
      </c>
      <c r="N77" s="66">
        <v>182864</v>
      </c>
      <c r="O77" s="66">
        <v>167701</v>
      </c>
      <c r="P77" s="66">
        <v>157543</v>
      </c>
      <c r="Q77" s="65">
        <v>116173</v>
      </c>
      <c r="R77" s="65">
        <v>96448</v>
      </c>
      <c r="S77" s="65">
        <v>160907</v>
      </c>
      <c r="T77" s="66">
        <v>321517</v>
      </c>
    </row>
    <row r="78" spans="1:20" x14ac:dyDescent="0.35">
      <c r="A78" s="18" t="s">
        <v>74</v>
      </c>
      <c r="B78" s="35"/>
      <c r="C78" s="35"/>
      <c r="D78" s="35"/>
      <c r="E78" s="35"/>
      <c r="F78" s="35"/>
      <c r="G78" s="35"/>
      <c r="H78" s="35"/>
      <c r="I78" s="35"/>
      <c r="J78" s="35"/>
      <c r="K78" s="35"/>
      <c r="L78" s="65">
        <v>972</v>
      </c>
      <c r="M78" s="65">
        <v>972</v>
      </c>
      <c r="N78" s="65">
        <v>972</v>
      </c>
      <c r="O78" s="65">
        <v>942</v>
      </c>
      <c r="P78" s="65">
        <v>942</v>
      </c>
      <c r="Q78" s="65">
        <v>942</v>
      </c>
      <c r="R78" s="65">
        <v>615</v>
      </c>
      <c r="S78" s="65">
        <v>589</v>
      </c>
      <c r="T78" s="65">
        <v>589</v>
      </c>
    </row>
    <row r="79" spans="1:20" x14ac:dyDescent="0.35">
      <c r="A79" s="18"/>
      <c r="B79" s="18"/>
      <c r="C79" s="18"/>
      <c r="D79" s="18"/>
      <c r="E79" s="18"/>
      <c r="F79" s="18"/>
      <c r="G79" s="18"/>
      <c r="H79" s="18"/>
      <c r="I79" s="18"/>
      <c r="J79" s="18"/>
      <c r="K79" s="35"/>
      <c r="L79" s="35"/>
      <c r="M79" s="35"/>
      <c r="N79" s="35"/>
      <c r="O79" s="35"/>
      <c r="P79" s="35"/>
      <c r="Q79" s="35"/>
      <c r="R79" s="35"/>
      <c r="S79" s="35"/>
      <c r="T79" s="18"/>
    </row>
    <row r="80" spans="1:20" x14ac:dyDescent="0.35">
      <c r="A80" s="68"/>
      <c r="B80" s="54"/>
      <c r="C80" s="18"/>
      <c r="D80" s="18"/>
      <c r="E80" s="18"/>
      <c r="F80" s="18"/>
      <c r="G80" s="18"/>
      <c r="H80" s="18"/>
      <c r="I80" s="18"/>
      <c r="J80" s="18"/>
      <c r="K80" s="35"/>
      <c r="L80" s="35"/>
      <c r="M80" s="35"/>
      <c r="N80" s="35"/>
      <c r="O80" s="35"/>
      <c r="P80" s="35"/>
      <c r="Q80" s="35"/>
      <c r="R80" s="35"/>
      <c r="S80" s="35"/>
      <c r="T80" s="18"/>
    </row>
    <row r="81" spans="1:20" x14ac:dyDescent="0.35">
      <c r="A81" s="68"/>
      <c r="B81" s="54"/>
      <c r="C81" s="18"/>
      <c r="D81" s="18"/>
      <c r="E81" s="18"/>
      <c r="F81" s="18"/>
      <c r="G81" s="18"/>
      <c r="H81" s="18"/>
      <c r="I81" s="18"/>
      <c r="J81" s="18"/>
      <c r="K81" s="35"/>
      <c r="L81" s="35"/>
      <c r="M81" s="35"/>
      <c r="N81" s="35"/>
      <c r="O81" s="35"/>
      <c r="P81" s="35"/>
      <c r="Q81" s="35"/>
      <c r="R81" s="35"/>
      <c r="S81" s="35"/>
      <c r="T81" s="18"/>
    </row>
    <row r="82" spans="1:20" x14ac:dyDescent="0.35">
      <c r="A82" s="68"/>
      <c r="B82" s="54"/>
      <c r="C82" s="18"/>
      <c r="D82" s="18"/>
      <c r="E82" s="18"/>
      <c r="F82" s="18"/>
      <c r="G82" s="18"/>
      <c r="H82" s="18"/>
      <c r="I82" s="18"/>
      <c r="J82" s="18"/>
      <c r="K82" s="35"/>
      <c r="L82" s="35"/>
      <c r="M82" s="35"/>
      <c r="N82" s="35"/>
      <c r="O82" s="35"/>
      <c r="P82" s="35"/>
      <c r="Q82" s="35"/>
      <c r="R82" s="35"/>
      <c r="S82" s="35"/>
      <c r="T82" s="18"/>
    </row>
    <row r="83" spans="1:20" ht="15.5" x14ac:dyDescent="0.35">
      <c r="A83" s="73" t="s">
        <v>333</v>
      </c>
      <c r="B83" s="54"/>
      <c r="C83" s="18"/>
      <c r="D83" s="18"/>
      <c r="E83" s="18"/>
      <c r="F83" s="18"/>
      <c r="G83" s="18"/>
      <c r="H83" s="18"/>
      <c r="I83" s="18"/>
      <c r="J83" s="18"/>
      <c r="K83" s="35"/>
      <c r="L83" s="35"/>
      <c r="M83" s="35"/>
      <c r="N83" s="35"/>
      <c r="O83" s="35"/>
      <c r="P83" s="35"/>
      <c r="Q83" s="35"/>
      <c r="R83" s="35"/>
      <c r="S83" s="35"/>
      <c r="T83" s="18"/>
    </row>
    <row r="84" spans="1:20" x14ac:dyDescent="0.35">
      <c r="A84" s="68"/>
      <c r="B84" s="54"/>
      <c r="C84" s="18"/>
      <c r="D84" s="18"/>
      <c r="E84" s="18"/>
      <c r="F84" s="18"/>
      <c r="G84" s="18"/>
      <c r="H84" s="18"/>
      <c r="I84" s="18"/>
      <c r="J84" s="18"/>
      <c r="K84" s="35"/>
      <c r="L84" s="35"/>
      <c r="M84" s="35"/>
      <c r="N84" s="35"/>
      <c r="O84" s="35"/>
      <c r="P84" s="35"/>
      <c r="Q84" s="35"/>
      <c r="R84" s="35"/>
      <c r="S84" s="35"/>
      <c r="T84" s="18"/>
    </row>
    <row r="85" spans="1:20" x14ac:dyDescent="0.35">
      <c r="A85" s="62" t="s">
        <v>269</v>
      </c>
      <c r="B85" s="62" t="s">
        <v>332</v>
      </c>
      <c r="C85" s="62" t="s">
        <v>271</v>
      </c>
      <c r="D85" s="62" t="s">
        <v>331</v>
      </c>
      <c r="E85" s="55" t="str">
        <f t="shared" ref="E85:K85" si="2">E1</f>
        <v>2007–08</v>
      </c>
      <c r="F85" s="55" t="str">
        <f t="shared" si="2"/>
        <v>2008–09</v>
      </c>
      <c r="G85" s="55" t="str">
        <f t="shared" si="2"/>
        <v>2009–10</v>
      </c>
      <c r="H85" s="55" t="str">
        <f t="shared" si="2"/>
        <v>2010–11</v>
      </c>
      <c r="I85" s="55" t="str">
        <f t="shared" si="2"/>
        <v>2011–12</v>
      </c>
      <c r="J85" s="55" t="str">
        <f t="shared" si="2"/>
        <v>2012–13</v>
      </c>
      <c r="K85" s="55" t="str">
        <f t="shared" si="2"/>
        <v>2013-14</v>
      </c>
      <c r="L85" s="62" t="s">
        <v>58</v>
      </c>
      <c r="M85" s="62" t="s">
        <v>59</v>
      </c>
      <c r="N85" s="62" t="s">
        <v>60</v>
      </c>
      <c r="O85" s="62" t="s">
        <v>61</v>
      </c>
      <c r="P85" s="62" t="s">
        <v>62</v>
      </c>
      <c r="Q85" s="55" t="str">
        <f>Q1</f>
        <v>2019-20</v>
      </c>
      <c r="R85" s="55" t="str">
        <f>R1</f>
        <v>2020-21</v>
      </c>
      <c r="S85" s="55" t="str">
        <f>S1</f>
        <v>2021-22</v>
      </c>
      <c r="T85" s="62" t="s">
        <v>159</v>
      </c>
    </row>
    <row r="86" spans="1:20" x14ac:dyDescent="0.35">
      <c r="A86" s="64" t="s">
        <v>293</v>
      </c>
      <c r="B86" s="64" t="s">
        <v>274</v>
      </c>
      <c r="C86" s="64" t="s">
        <v>287</v>
      </c>
      <c r="D86" s="64" t="s">
        <v>330</v>
      </c>
      <c r="E86" s="18"/>
      <c r="F86" s="18"/>
      <c r="G86" s="18"/>
      <c r="H86" s="18"/>
      <c r="I86" s="18"/>
      <c r="J86" s="18"/>
      <c r="K86" s="35"/>
      <c r="L86" s="64" t="s">
        <v>284</v>
      </c>
      <c r="M86" s="64" t="s">
        <v>284</v>
      </c>
      <c r="N86" s="64" t="s">
        <v>284</v>
      </c>
      <c r="O86" s="64" t="s">
        <v>284</v>
      </c>
      <c r="P86" s="64" t="s">
        <v>284</v>
      </c>
      <c r="Q86" s="35"/>
      <c r="R86" s="35"/>
      <c r="S86" s="35"/>
      <c r="T86" s="64" t="s">
        <v>284</v>
      </c>
    </row>
    <row r="87" spans="1:20" x14ac:dyDescent="0.35">
      <c r="A87" s="64" t="s">
        <v>293</v>
      </c>
      <c r="B87" s="64" t="s">
        <v>274</v>
      </c>
      <c r="C87" s="64" t="s">
        <v>290</v>
      </c>
      <c r="D87" s="64" t="s">
        <v>330</v>
      </c>
      <c r="E87" s="18"/>
      <c r="F87" s="18"/>
      <c r="G87" s="18"/>
      <c r="H87" s="18"/>
      <c r="I87" s="18"/>
      <c r="J87" s="18"/>
      <c r="K87" s="35"/>
      <c r="L87" s="64" t="s">
        <v>284</v>
      </c>
      <c r="M87" s="64" t="s">
        <v>284</v>
      </c>
      <c r="N87" s="64" t="s">
        <v>284</v>
      </c>
      <c r="O87" s="64" t="s">
        <v>284</v>
      </c>
      <c r="P87" s="64" t="s">
        <v>284</v>
      </c>
      <c r="Q87" s="35"/>
      <c r="R87" s="35"/>
      <c r="S87" s="35"/>
      <c r="T87" s="64" t="s">
        <v>284</v>
      </c>
    </row>
    <row r="88" spans="1:20" x14ac:dyDescent="0.35">
      <c r="A88" s="64" t="s">
        <v>293</v>
      </c>
      <c r="B88" s="64" t="s">
        <v>274</v>
      </c>
      <c r="C88" s="64" t="s">
        <v>289</v>
      </c>
      <c r="D88" s="64" t="s">
        <v>330</v>
      </c>
      <c r="E88" s="18"/>
      <c r="F88" s="18"/>
      <c r="G88" s="18"/>
      <c r="H88" s="18"/>
      <c r="I88" s="18"/>
      <c r="J88" s="18"/>
      <c r="K88" s="35"/>
      <c r="L88" s="64"/>
      <c r="M88" s="64" t="s">
        <v>284</v>
      </c>
      <c r="N88" s="64" t="s">
        <v>284</v>
      </c>
      <c r="O88" s="64" t="s">
        <v>284</v>
      </c>
      <c r="P88" s="64" t="s">
        <v>284</v>
      </c>
      <c r="Q88" s="35"/>
      <c r="R88" s="35"/>
      <c r="S88" s="35"/>
      <c r="T88" s="64" t="s">
        <v>284</v>
      </c>
    </row>
    <row r="89" spans="1:20" x14ac:dyDescent="0.35">
      <c r="A89" s="64" t="s">
        <v>293</v>
      </c>
      <c r="B89" s="64" t="s">
        <v>274</v>
      </c>
      <c r="C89" s="64" t="s">
        <v>288</v>
      </c>
      <c r="D89" s="64" t="s">
        <v>330</v>
      </c>
      <c r="E89" s="18"/>
      <c r="F89" s="18"/>
      <c r="G89" s="18"/>
      <c r="H89" s="18"/>
      <c r="I89" s="18"/>
      <c r="J89" s="18"/>
      <c r="K89" s="35"/>
      <c r="L89" s="64"/>
      <c r="M89" s="64"/>
      <c r="N89" s="64"/>
      <c r="O89" s="64"/>
      <c r="P89" s="64"/>
      <c r="Q89" s="35"/>
      <c r="R89" s="35"/>
      <c r="S89" s="35"/>
      <c r="T89" s="64" t="s">
        <v>284</v>
      </c>
    </row>
    <row r="90" spans="1:20" x14ac:dyDescent="0.35">
      <c r="A90" s="64" t="s">
        <v>293</v>
      </c>
      <c r="B90" s="64" t="s">
        <v>283</v>
      </c>
      <c r="C90" s="64" t="s">
        <v>289</v>
      </c>
      <c r="D90" s="64" t="s">
        <v>330</v>
      </c>
      <c r="E90" s="18"/>
      <c r="F90" s="18"/>
      <c r="G90" s="18"/>
      <c r="H90" s="18"/>
      <c r="I90" s="18"/>
      <c r="J90" s="18"/>
      <c r="K90" s="35"/>
      <c r="L90" s="64" t="s">
        <v>284</v>
      </c>
      <c r="M90" s="64" t="s">
        <v>284</v>
      </c>
      <c r="N90" s="64" t="s">
        <v>284</v>
      </c>
      <c r="O90" s="64" t="s">
        <v>284</v>
      </c>
      <c r="P90" s="64" t="s">
        <v>284</v>
      </c>
      <c r="Q90" s="35"/>
      <c r="R90" s="35"/>
      <c r="S90" s="35"/>
      <c r="T90" s="64" t="s">
        <v>284</v>
      </c>
    </row>
    <row r="91" spans="1:20" x14ac:dyDescent="0.35">
      <c r="A91" s="64" t="s">
        <v>293</v>
      </c>
      <c r="B91" s="64" t="s">
        <v>283</v>
      </c>
      <c r="C91" s="64" t="s">
        <v>287</v>
      </c>
      <c r="D91" s="64" t="s">
        <v>330</v>
      </c>
      <c r="E91" s="18"/>
      <c r="F91" s="18"/>
      <c r="G91" s="18"/>
      <c r="H91" s="18"/>
      <c r="I91" s="18"/>
      <c r="J91" s="18"/>
      <c r="K91" s="35"/>
      <c r="L91" s="64"/>
      <c r="M91" s="64"/>
      <c r="N91" s="64"/>
      <c r="O91" s="64"/>
      <c r="P91" s="64"/>
      <c r="Q91" s="35"/>
      <c r="R91" s="35"/>
      <c r="S91" s="35"/>
      <c r="T91" s="64" t="s">
        <v>284</v>
      </c>
    </row>
    <row r="92" spans="1:20" x14ac:dyDescent="0.35">
      <c r="A92" s="68"/>
      <c r="B92" s="54"/>
      <c r="C92" s="18"/>
      <c r="D92" s="18"/>
      <c r="E92" s="18"/>
      <c r="F92" s="18"/>
      <c r="G92" s="18"/>
      <c r="H92" s="18"/>
      <c r="I92" s="18"/>
      <c r="J92" s="18"/>
      <c r="K92" s="35"/>
      <c r="L92" s="35"/>
      <c r="M92" s="35"/>
      <c r="N92" s="35"/>
      <c r="O92" s="35"/>
      <c r="P92" s="35"/>
      <c r="Q92" s="35"/>
      <c r="R92" s="35"/>
      <c r="S92" s="35"/>
      <c r="T92" s="18"/>
    </row>
    <row r="93" spans="1:20" ht="15.5" x14ac:dyDescent="0.35">
      <c r="A93" s="44" t="s">
        <v>291</v>
      </c>
      <c r="B93" s="35"/>
      <c r="C93" s="35"/>
      <c r="D93" s="35"/>
      <c r="E93" s="35"/>
      <c r="F93" s="35"/>
      <c r="G93" s="35"/>
      <c r="H93" s="35"/>
      <c r="I93" s="35"/>
      <c r="J93" s="35"/>
      <c r="K93" s="35"/>
      <c r="L93" s="35"/>
      <c r="M93" s="35"/>
      <c r="N93" s="35"/>
      <c r="O93" s="35"/>
      <c r="P93" s="35"/>
      <c r="Q93" s="35"/>
      <c r="R93" s="35"/>
      <c r="S93" s="35"/>
      <c r="T93" s="18"/>
    </row>
    <row r="94" spans="1:20" x14ac:dyDescent="0.35">
      <c r="A94" s="69" t="s">
        <v>269</v>
      </c>
      <c r="B94" s="69" t="s">
        <v>270</v>
      </c>
      <c r="C94" s="69" t="s">
        <v>271</v>
      </c>
      <c r="D94" s="69" t="s">
        <v>272</v>
      </c>
      <c r="E94" s="69" t="s">
        <v>62</v>
      </c>
      <c r="F94" s="69" t="s">
        <v>159</v>
      </c>
      <c r="G94" s="35"/>
      <c r="H94" s="35"/>
      <c r="I94" s="35"/>
      <c r="J94" s="35"/>
      <c r="K94" s="35"/>
      <c r="L94" s="35"/>
      <c r="M94" s="35"/>
      <c r="N94" s="35"/>
      <c r="O94" s="35"/>
      <c r="P94" s="35"/>
      <c r="Q94" s="35"/>
      <c r="R94" s="35"/>
      <c r="S94" s="35"/>
      <c r="T94" s="18"/>
    </row>
    <row r="95" spans="1:20" ht="131.25" customHeight="1" x14ac:dyDescent="0.35">
      <c r="A95" s="18" t="s">
        <v>293</v>
      </c>
      <c r="B95" s="18" t="s">
        <v>274</v>
      </c>
      <c r="C95" s="18" t="s">
        <v>290</v>
      </c>
      <c r="D95" s="70" t="s">
        <v>276</v>
      </c>
      <c r="E95" s="18">
        <v>32</v>
      </c>
      <c r="F95" s="18">
        <v>32</v>
      </c>
      <c r="G95" s="35"/>
      <c r="H95" s="35"/>
      <c r="I95" s="35"/>
      <c r="J95" s="35"/>
      <c r="K95" s="35"/>
      <c r="L95" s="35"/>
      <c r="M95" s="35"/>
      <c r="N95" s="35"/>
      <c r="O95" s="35"/>
      <c r="P95" s="35"/>
      <c r="Q95" s="35"/>
      <c r="R95" s="35"/>
      <c r="S95" s="35"/>
      <c r="T95" s="18"/>
    </row>
    <row r="96" spans="1:20" ht="104.25" customHeight="1" x14ac:dyDescent="0.35">
      <c r="A96" s="18" t="s">
        <v>293</v>
      </c>
      <c r="B96" s="18" t="s">
        <v>274</v>
      </c>
      <c r="C96" s="18" t="s">
        <v>290</v>
      </c>
      <c r="D96" s="70" t="s">
        <v>277</v>
      </c>
      <c r="E96" s="18">
        <v>84</v>
      </c>
      <c r="F96" s="18">
        <v>84</v>
      </c>
      <c r="G96" s="35"/>
      <c r="H96" s="35"/>
      <c r="I96" s="35"/>
      <c r="J96" s="35"/>
      <c r="K96" s="35"/>
      <c r="L96" s="35"/>
      <c r="M96" s="35"/>
      <c r="N96" s="35"/>
      <c r="O96" s="35"/>
      <c r="P96" s="35"/>
      <c r="Q96" s="35"/>
      <c r="R96" s="35"/>
      <c r="S96" s="35"/>
      <c r="T96" s="18"/>
    </row>
    <row r="97" spans="1:20" ht="85.5" customHeight="1" x14ac:dyDescent="0.35">
      <c r="A97" s="18" t="s">
        <v>293</v>
      </c>
      <c r="B97" s="18" t="s">
        <v>274</v>
      </c>
      <c r="C97" s="18" t="s">
        <v>288</v>
      </c>
      <c r="D97" s="31" t="s">
        <v>276</v>
      </c>
      <c r="E97" s="18">
        <v>50</v>
      </c>
      <c r="F97" s="18">
        <v>50</v>
      </c>
      <c r="G97" s="35"/>
      <c r="H97" s="35"/>
      <c r="I97" s="35"/>
      <c r="J97" s="35"/>
      <c r="K97" s="35"/>
      <c r="L97" s="35"/>
      <c r="M97" s="35"/>
      <c r="N97" s="35"/>
      <c r="O97" s="35"/>
      <c r="P97" s="35"/>
      <c r="Q97" s="35"/>
      <c r="R97" s="35"/>
      <c r="S97" s="35"/>
      <c r="T97" s="18"/>
    </row>
    <row r="98" spans="1:20" ht="111" customHeight="1" x14ac:dyDescent="0.35">
      <c r="A98" s="18" t="s">
        <v>293</v>
      </c>
      <c r="B98" s="18" t="s">
        <v>274</v>
      </c>
      <c r="C98" s="18" t="s">
        <v>288</v>
      </c>
      <c r="D98" s="31" t="s">
        <v>277</v>
      </c>
      <c r="E98" s="18">
        <v>34.25</v>
      </c>
      <c r="F98" s="18">
        <v>34.25</v>
      </c>
      <c r="G98" s="35"/>
      <c r="H98" s="35"/>
      <c r="I98" s="35"/>
      <c r="J98" s="35"/>
      <c r="K98" s="35"/>
      <c r="L98" s="35"/>
      <c r="M98" s="35"/>
      <c r="N98" s="35"/>
      <c r="O98" s="35"/>
      <c r="P98" s="35"/>
      <c r="Q98" s="35"/>
      <c r="R98" s="35"/>
      <c r="S98" s="35"/>
      <c r="T98" s="18"/>
    </row>
    <row r="99" spans="1:20" ht="120" customHeight="1" x14ac:dyDescent="0.35">
      <c r="A99" s="18" t="s">
        <v>293</v>
      </c>
      <c r="B99" s="18" t="s">
        <v>292</v>
      </c>
      <c r="C99" s="18" t="s">
        <v>289</v>
      </c>
      <c r="D99" s="64" t="s">
        <v>276</v>
      </c>
      <c r="E99" s="18">
        <v>18</v>
      </c>
      <c r="F99" s="18">
        <v>18</v>
      </c>
      <c r="G99" s="35"/>
      <c r="H99" s="35"/>
      <c r="I99" s="35"/>
      <c r="J99" s="35"/>
      <c r="K99" s="35"/>
      <c r="L99" s="35"/>
      <c r="M99" s="35"/>
      <c r="N99" s="35"/>
      <c r="O99" s="35"/>
      <c r="P99" s="35"/>
      <c r="Q99" s="35"/>
      <c r="R99" s="35"/>
      <c r="S99" s="35"/>
      <c r="T99" s="18"/>
    </row>
    <row r="100" spans="1:20" ht="110.25" customHeight="1" x14ac:dyDescent="0.35">
      <c r="A100" s="18" t="s">
        <v>293</v>
      </c>
      <c r="B100" s="18" t="s">
        <v>292</v>
      </c>
      <c r="C100" s="18" t="s">
        <v>289</v>
      </c>
      <c r="D100" s="64" t="s">
        <v>277</v>
      </c>
      <c r="E100" s="18">
        <v>54</v>
      </c>
      <c r="F100" s="18">
        <v>54</v>
      </c>
      <c r="G100" s="35"/>
      <c r="H100" s="35"/>
      <c r="I100" s="35"/>
      <c r="J100" s="35"/>
      <c r="K100" s="35"/>
      <c r="L100" s="35"/>
      <c r="M100" s="35"/>
      <c r="N100" s="35"/>
      <c r="O100" s="35"/>
      <c r="P100" s="35"/>
      <c r="Q100" s="35"/>
      <c r="R100" s="35"/>
      <c r="S100" s="35"/>
      <c r="T100" s="18"/>
    </row>
    <row r="101" spans="1:20" ht="131.25" customHeight="1" x14ac:dyDescent="0.35">
      <c r="A101" s="18" t="s">
        <v>293</v>
      </c>
      <c r="B101" s="18" t="s">
        <v>292</v>
      </c>
      <c r="C101" s="18" t="s">
        <v>287</v>
      </c>
      <c r="D101" s="31" t="s">
        <v>276</v>
      </c>
      <c r="E101" s="18">
        <v>50</v>
      </c>
      <c r="F101" s="18">
        <v>50</v>
      </c>
      <c r="G101" s="35"/>
      <c r="H101" s="35"/>
      <c r="I101" s="35"/>
      <c r="J101" s="35"/>
      <c r="K101" s="35"/>
      <c r="L101" s="35"/>
      <c r="M101" s="35"/>
      <c r="N101" s="35"/>
      <c r="O101" s="35"/>
      <c r="P101" s="35"/>
      <c r="Q101" s="35"/>
      <c r="R101" s="35"/>
      <c r="S101" s="35"/>
      <c r="T101" s="18"/>
    </row>
    <row r="102" spans="1:20" ht="117.75" customHeight="1" x14ac:dyDescent="0.35">
      <c r="A102" s="18" t="s">
        <v>293</v>
      </c>
      <c r="B102" s="18" t="s">
        <v>292</v>
      </c>
      <c r="C102" s="18" t="s">
        <v>287</v>
      </c>
      <c r="D102" s="31" t="s">
        <v>277</v>
      </c>
      <c r="E102" s="18">
        <v>34.25</v>
      </c>
      <c r="F102" s="18">
        <v>34.25</v>
      </c>
      <c r="G102" s="35"/>
      <c r="H102" s="35"/>
      <c r="I102" s="35"/>
      <c r="J102" s="35"/>
      <c r="K102" s="35"/>
      <c r="L102" s="35"/>
      <c r="M102" s="35"/>
      <c r="N102" s="35"/>
      <c r="O102" s="35"/>
      <c r="P102" s="35"/>
      <c r="Q102" s="35"/>
      <c r="R102" s="35"/>
      <c r="S102" s="35"/>
      <c r="T102" s="18"/>
    </row>
    <row r="103" spans="1:20" x14ac:dyDescent="0.35">
      <c r="A103" s="18"/>
      <c r="B103" s="35"/>
      <c r="C103" s="35"/>
      <c r="D103" s="35"/>
      <c r="E103" s="35"/>
      <c r="F103" s="35"/>
      <c r="G103" s="35"/>
      <c r="H103" s="35"/>
      <c r="I103" s="35"/>
      <c r="J103" s="35"/>
      <c r="K103" s="35"/>
      <c r="L103" s="35"/>
      <c r="M103" s="35"/>
      <c r="N103" s="35"/>
      <c r="O103" s="35"/>
      <c r="P103" s="35"/>
      <c r="Q103" s="35"/>
      <c r="R103" s="35"/>
      <c r="S103" s="35"/>
      <c r="T103" s="18"/>
    </row>
    <row r="104" spans="1:20" x14ac:dyDescent="0.35">
      <c r="A104" s="18"/>
      <c r="B104" s="35"/>
      <c r="C104" s="35"/>
      <c r="D104" s="35"/>
      <c r="E104" s="35"/>
      <c r="F104" s="35"/>
      <c r="G104" s="35"/>
      <c r="H104" s="35"/>
      <c r="I104" s="35"/>
      <c r="J104" s="35"/>
      <c r="K104" s="35"/>
      <c r="L104" s="35"/>
      <c r="M104" s="35"/>
      <c r="N104" s="35"/>
      <c r="O104" s="35"/>
      <c r="P104" s="35"/>
      <c r="Q104" s="35"/>
      <c r="R104" s="35"/>
      <c r="S104" s="35"/>
      <c r="T104" s="18"/>
    </row>
    <row r="105" spans="1:20" ht="15.5" x14ac:dyDescent="0.35">
      <c r="A105" s="44" t="s">
        <v>281</v>
      </c>
      <c r="B105" s="35"/>
      <c r="C105" s="35"/>
      <c r="D105" s="35"/>
      <c r="E105" s="35"/>
      <c r="F105" s="35"/>
      <c r="G105" s="35"/>
      <c r="H105" s="35"/>
      <c r="I105" s="35"/>
      <c r="J105" s="35"/>
      <c r="K105" s="35"/>
      <c r="L105" s="35"/>
      <c r="M105" s="35"/>
      <c r="N105" s="35"/>
      <c r="O105" s="35"/>
      <c r="P105" s="35"/>
      <c r="Q105" s="35"/>
      <c r="R105" s="35"/>
      <c r="S105" s="35"/>
      <c r="T105" s="18"/>
    </row>
    <row r="106" spans="1:20" x14ac:dyDescent="0.35">
      <c r="A106" s="71" t="s">
        <v>269</v>
      </c>
      <c r="B106" s="71" t="s">
        <v>270</v>
      </c>
      <c r="C106" s="71" t="s">
        <v>271</v>
      </c>
      <c r="D106" s="71" t="s">
        <v>282</v>
      </c>
      <c r="E106" s="55" t="str">
        <f t="shared" ref="E106:K106" si="3">E1</f>
        <v>2007–08</v>
      </c>
      <c r="F106" s="55" t="str">
        <f t="shared" si="3"/>
        <v>2008–09</v>
      </c>
      <c r="G106" s="55" t="str">
        <f t="shared" si="3"/>
        <v>2009–10</v>
      </c>
      <c r="H106" s="55" t="str">
        <f t="shared" si="3"/>
        <v>2010–11</v>
      </c>
      <c r="I106" s="55" t="str">
        <f t="shared" si="3"/>
        <v>2011–12</v>
      </c>
      <c r="J106" s="55" t="str">
        <f t="shared" si="3"/>
        <v>2012–13</v>
      </c>
      <c r="K106" s="55" t="str">
        <f t="shared" si="3"/>
        <v>2013-14</v>
      </c>
      <c r="L106" s="74" t="s">
        <v>58</v>
      </c>
      <c r="M106" s="74" t="s">
        <v>59</v>
      </c>
      <c r="N106" s="74" t="s">
        <v>60</v>
      </c>
      <c r="O106" s="74" t="s">
        <v>61</v>
      </c>
      <c r="P106" s="74" t="s">
        <v>62</v>
      </c>
      <c r="Q106" s="55" t="str">
        <f>Q1</f>
        <v>2019-20</v>
      </c>
      <c r="R106" s="55" t="str">
        <f>R1</f>
        <v>2020-21</v>
      </c>
      <c r="S106" s="55" t="str">
        <f>S1</f>
        <v>2021-22</v>
      </c>
      <c r="T106" s="74" t="s">
        <v>159</v>
      </c>
    </row>
    <row r="107" spans="1:20" x14ac:dyDescent="0.35">
      <c r="A107" s="18" t="s">
        <v>293</v>
      </c>
      <c r="B107" s="18" t="s">
        <v>283</v>
      </c>
      <c r="C107" s="18" t="s">
        <v>289</v>
      </c>
      <c r="D107" s="18" t="s">
        <v>220</v>
      </c>
      <c r="E107" s="35"/>
      <c r="F107" s="35"/>
      <c r="G107" s="35"/>
      <c r="H107" s="35"/>
      <c r="I107" s="35"/>
      <c r="J107" s="35"/>
      <c r="K107" s="35"/>
      <c r="L107" s="18" t="s">
        <v>284</v>
      </c>
      <c r="M107" s="18" t="s">
        <v>284</v>
      </c>
      <c r="N107" s="18" t="s">
        <v>284</v>
      </c>
      <c r="O107" s="18" t="s">
        <v>284</v>
      </c>
      <c r="P107" s="18" t="s">
        <v>284</v>
      </c>
      <c r="Q107" s="35"/>
      <c r="R107" s="35"/>
      <c r="S107" s="35"/>
      <c r="T107" s="18" t="s">
        <v>284</v>
      </c>
    </row>
    <row r="108" spans="1:20" x14ac:dyDescent="0.35">
      <c r="A108" s="18" t="s">
        <v>293</v>
      </c>
      <c r="B108" s="18" t="s">
        <v>274</v>
      </c>
      <c r="C108" s="18" t="s">
        <v>287</v>
      </c>
      <c r="D108" s="18" t="s">
        <v>220</v>
      </c>
      <c r="E108" s="35"/>
      <c r="F108" s="35"/>
      <c r="G108" s="35"/>
      <c r="H108" s="35"/>
      <c r="I108" s="35"/>
      <c r="J108" s="35"/>
      <c r="K108" s="35"/>
      <c r="L108" s="18" t="s">
        <v>284</v>
      </c>
      <c r="M108" s="18" t="s">
        <v>284</v>
      </c>
      <c r="N108" s="18" t="s">
        <v>284</v>
      </c>
      <c r="O108" s="18" t="s">
        <v>284</v>
      </c>
      <c r="P108" s="18" t="s">
        <v>284</v>
      </c>
      <c r="Q108" s="35"/>
      <c r="R108" s="35"/>
      <c r="S108" s="35"/>
      <c r="T108" s="18" t="s">
        <v>284</v>
      </c>
    </row>
    <row r="109" spans="1:20" x14ac:dyDescent="0.35">
      <c r="A109" s="18" t="s">
        <v>293</v>
      </c>
      <c r="B109" s="18" t="s">
        <v>274</v>
      </c>
      <c r="C109" s="18" t="s">
        <v>290</v>
      </c>
      <c r="D109" s="18" t="s">
        <v>220</v>
      </c>
      <c r="E109" s="35"/>
      <c r="F109" s="35"/>
      <c r="G109" s="35"/>
      <c r="H109" s="35"/>
      <c r="I109" s="35"/>
      <c r="J109" s="35"/>
      <c r="K109" s="35"/>
      <c r="L109" s="18" t="s">
        <v>284</v>
      </c>
      <c r="M109" s="18" t="s">
        <v>284</v>
      </c>
      <c r="N109" s="18" t="s">
        <v>284</v>
      </c>
      <c r="O109" s="18" t="s">
        <v>284</v>
      </c>
      <c r="P109" s="18" t="s">
        <v>284</v>
      </c>
      <c r="Q109" s="35"/>
      <c r="R109" s="35"/>
      <c r="S109" s="35"/>
      <c r="T109" s="18" t="s">
        <v>284</v>
      </c>
    </row>
    <row r="110" spans="1:20" x14ac:dyDescent="0.35">
      <c r="A110" s="18" t="s">
        <v>293</v>
      </c>
      <c r="B110" s="18" t="s">
        <v>274</v>
      </c>
      <c r="C110" s="18" t="s">
        <v>289</v>
      </c>
      <c r="D110" s="18" t="s">
        <v>220</v>
      </c>
      <c r="E110" s="35"/>
      <c r="F110" s="35"/>
      <c r="G110" s="35"/>
      <c r="H110" s="35"/>
      <c r="I110" s="35"/>
      <c r="J110" s="35"/>
      <c r="K110" s="35"/>
      <c r="L110" s="35"/>
      <c r="M110" s="18" t="s">
        <v>284</v>
      </c>
      <c r="N110" s="18" t="s">
        <v>284</v>
      </c>
      <c r="O110" s="18" t="s">
        <v>284</v>
      </c>
      <c r="P110" s="18" t="s">
        <v>284</v>
      </c>
      <c r="Q110" s="35"/>
      <c r="R110" s="35"/>
      <c r="S110" s="35"/>
      <c r="T110" s="18" t="s">
        <v>284</v>
      </c>
    </row>
    <row r="111" spans="1:20" x14ac:dyDescent="0.35">
      <c r="A111" s="18" t="s">
        <v>293</v>
      </c>
      <c r="B111" s="18" t="s">
        <v>274</v>
      </c>
      <c r="C111" s="18" t="s">
        <v>288</v>
      </c>
      <c r="D111" s="18" t="s">
        <v>220</v>
      </c>
      <c r="E111" s="35"/>
      <c r="F111" s="35"/>
      <c r="G111" s="35"/>
      <c r="H111" s="35"/>
      <c r="I111" s="35"/>
      <c r="J111" s="35"/>
      <c r="K111" s="35"/>
      <c r="L111" s="35"/>
      <c r="M111" s="35"/>
      <c r="N111" s="35"/>
      <c r="O111" s="35"/>
      <c r="P111" s="35"/>
      <c r="Q111" s="35"/>
      <c r="R111" s="35"/>
      <c r="S111" s="35"/>
      <c r="T111" s="18" t="s">
        <v>294</v>
      </c>
    </row>
    <row r="112" spans="1:20" x14ac:dyDescent="0.35">
      <c r="A112" s="18" t="s">
        <v>293</v>
      </c>
      <c r="B112" s="18" t="s">
        <v>283</v>
      </c>
      <c r="C112" s="18" t="s">
        <v>287</v>
      </c>
      <c r="D112" s="18" t="s">
        <v>220</v>
      </c>
      <c r="E112" s="35"/>
      <c r="F112" s="35"/>
      <c r="G112" s="35"/>
      <c r="H112" s="35"/>
      <c r="I112" s="35"/>
      <c r="J112" s="35"/>
      <c r="K112" s="35"/>
      <c r="L112" s="35"/>
      <c r="M112" s="35"/>
      <c r="N112" s="35"/>
      <c r="O112" s="35"/>
      <c r="P112" s="35"/>
      <c r="Q112" s="35"/>
      <c r="R112" s="35"/>
      <c r="S112" s="35"/>
      <c r="T112" s="18" t="s">
        <v>294</v>
      </c>
    </row>
  </sheetData>
  <pageMargins left="0.7" right="0.7" top="0.75" bottom="0.75" header="0.3" footer="0.3"/>
  <pageSetup paperSize="9" orientation="portrait" r:id="rId1"/>
  <headerFooter>
    <oddHeader>&amp;C&amp;"Calibri"&amp;12&amp;KFF0000 OFFICIAL&amp;1#_x000D_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BE197-96DB-4A12-BD2E-2E70CBC6D3DA}">
  <dimension ref="A1:A43"/>
  <sheetViews>
    <sheetView topLeftCell="A7" workbookViewId="0">
      <selection activeCell="N36" sqref="N36"/>
    </sheetView>
  </sheetViews>
  <sheetFormatPr defaultRowHeight="14.5" x14ac:dyDescent="0.35"/>
  <sheetData>
    <row r="1" spans="1:1" s="24" customFormat="1" x14ac:dyDescent="0.35">
      <c r="A1" s="26" t="s">
        <v>310</v>
      </c>
    </row>
    <row r="2" spans="1:1" s="24" customFormat="1" x14ac:dyDescent="0.35"/>
    <row r="3" spans="1:1" s="27" customFormat="1" x14ac:dyDescent="0.35">
      <c r="A3" s="27" t="s">
        <v>303</v>
      </c>
    </row>
    <row r="4" spans="1:1" s="24" customFormat="1" x14ac:dyDescent="0.35"/>
    <row r="5" spans="1:1" s="24" customFormat="1" x14ac:dyDescent="0.35"/>
    <row r="6" spans="1:1" s="24" customFormat="1" x14ac:dyDescent="0.35"/>
    <row r="7" spans="1:1" s="24" customFormat="1" x14ac:dyDescent="0.35"/>
    <row r="8" spans="1:1" s="24" customFormat="1" x14ac:dyDescent="0.35"/>
    <row r="9" spans="1:1" s="24" customFormat="1" x14ac:dyDescent="0.35"/>
    <row r="10" spans="1:1" s="24" customFormat="1" x14ac:dyDescent="0.35"/>
    <row r="11" spans="1:1" s="24" customFormat="1" x14ac:dyDescent="0.35"/>
    <row r="12" spans="1:1" s="24" customFormat="1" x14ac:dyDescent="0.35"/>
    <row r="13" spans="1:1" s="24" customFormat="1" x14ac:dyDescent="0.35"/>
    <row r="14" spans="1:1" s="24" customFormat="1" x14ac:dyDescent="0.35"/>
    <row r="15" spans="1:1" s="24" customFormat="1" x14ac:dyDescent="0.35"/>
    <row r="16" spans="1:1" s="24" customFormat="1" x14ac:dyDescent="0.35"/>
    <row r="17" spans="1:1" s="24" customFormat="1" x14ac:dyDescent="0.35"/>
    <row r="18" spans="1:1" s="24" customFormat="1" x14ac:dyDescent="0.35"/>
    <row r="19" spans="1:1" s="24" customFormat="1" x14ac:dyDescent="0.35"/>
    <row r="20" spans="1:1" s="24" customFormat="1" x14ac:dyDescent="0.35"/>
    <row r="21" spans="1:1" s="24" customFormat="1" x14ac:dyDescent="0.35"/>
    <row r="22" spans="1:1" s="24" customFormat="1" x14ac:dyDescent="0.35">
      <c r="A22" s="24" t="s">
        <v>324</v>
      </c>
    </row>
    <row r="23" spans="1:1" s="24" customFormat="1" x14ac:dyDescent="0.35"/>
    <row r="24" spans="1:1" s="27" customFormat="1" x14ac:dyDescent="0.35">
      <c r="A24" s="27" t="s">
        <v>304</v>
      </c>
    </row>
    <row r="25" spans="1:1" s="24" customFormat="1" x14ac:dyDescent="0.35"/>
    <row r="26" spans="1:1" s="24" customFormat="1" x14ac:dyDescent="0.35"/>
    <row r="27" spans="1:1" s="24" customFormat="1" x14ac:dyDescent="0.35"/>
    <row r="28" spans="1:1" s="24" customFormat="1" x14ac:dyDescent="0.35"/>
    <row r="29" spans="1:1" s="24" customFormat="1" x14ac:dyDescent="0.35"/>
    <row r="30" spans="1:1" s="24" customFormat="1" x14ac:dyDescent="0.35"/>
    <row r="31" spans="1:1" s="24" customFormat="1" x14ac:dyDescent="0.35"/>
    <row r="32" spans="1:1" s="24" customFormat="1" x14ac:dyDescent="0.35"/>
    <row r="33" spans="1:1" s="24" customFormat="1" x14ac:dyDescent="0.35"/>
    <row r="34" spans="1:1" s="24" customFormat="1" x14ac:dyDescent="0.35"/>
    <row r="35" spans="1:1" s="24" customFormat="1" x14ac:dyDescent="0.35"/>
    <row r="36" spans="1:1" s="24" customFormat="1" x14ac:dyDescent="0.35"/>
    <row r="37" spans="1:1" s="24" customFormat="1" x14ac:dyDescent="0.35"/>
    <row r="38" spans="1:1" s="24" customFormat="1" x14ac:dyDescent="0.35"/>
    <row r="39" spans="1:1" s="24" customFormat="1" x14ac:dyDescent="0.35"/>
    <row r="40" spans="1:1" s="24" customFormat="1" x14ac:dyDescent="0.35"/>
    <row r="41" spans="1:1" s="24" customFormat="1" x14ac:dyDescent="0.35"/>
    <row r="42" spans="1:1" s="24" customFormat="1" x14ac:dyDescent="0.35"/>
    <row r="43" spans="1:1" s="24" customFormat="1" x14ac:dyDescent="0.35">
      <c r="A43" s="24" t="s">
        <v>324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BNE total and aero</vt:lpstr>
      <vt:lpstr>BNE carpark and landside</vt:lpstr>
      <vt:lpstr>BNE car parking charts</vt:lpstr>
      <vt:lpstr>MEL total and aero</vt:lpstr>
      <vt:lpstr>MEL carpark and landside</vt:lpstr>
      <vt:lpstr>MEL car parking charts</vt:lpstr>
      <vt:lpstr>PER total and aero</vt:lpstr>
      <vt:lpstr>PER carpark and landside</vt:lpstr>
      <vt:lpstr>PER car parking charts</vt:lpstr>
      <vt:lpstr>SYD total and aero</vt:lpstr>
      <vt:lpstr>SYD carpark and landside</vt:lpstr>
      <vt:lpstr>SYD car parking charts</vt:lpstr>
      <vt:lpstr>'PER carpark and landside'!_ftn1</vt:lpstr>
      <vt:lpstr>'SYD carpark and landside'!_ftn1</vt:lpstr>
      <vt:lpstr>'PER carpark and landside'!_ftn2</vt:lpstr>
      <vt:lpstr>'BNE carpark and landside'!_ftnref1</vt:lpstr>
      <vt:lpstr>'MEL carpark and landside'!_ftnref1</vt:lpstr>
      <vt:lpstr>'PER carpark and landside'!_ftnref1</vt:lpstr>
      <vt:lpstr>'SYD carpark and landside'!_ftnref1</vt:lpstr>
      <vt:lpstr>'BNE carpark and landside'!_ftnref2</vt:lpstr>
      <vt:lpstr>'PER carpark and landside'!_ftnref2</vt:lpstr>
      <vt:lpstr>'BNE carpark and landside'!_ftnref3</vt:lpstr>
      <vt:lpstr>'BNE carpark and landside'!_ftnref4</vt:lpstr>
      <vt:lpstr>'BNE carpark and landside'!_Toc161864678</vt:lpstr>
      <vt:lpstr>'MEL carpark and landside'!_Toc161864679</vt:lpstr>
      <vt:lpstr>'PER carpark and landside'!_Toc161864680</vt:lpstr>
      <vt:lpstr>'SYD carpark and landside'!_Toc161864681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2023-08-11T01:52:59Z</dcterms:created>
  <dcterms:modified xsi:type="dcterms:W3CDTF">2024-04-29T06:10:25Z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9d5a995-dfdf-4407-9a97-edbbc68c9f53_Enabled">
    <vt:lpwstr>true</vt:lpwstr>
  </property>
  <property fmtid="{D5CDD505-2E9C-101B-9397-08002B2CF9AE}" pid="3" name="MSIP_Label_d9d5a995-dfdf-4407-9a97-edbbc68c9f53_SetDate">
    <vt:lpwstr>2023-08-11T06:39:18Z</vt:lpwstr>
  </property>
  <property fmtid="{D5CDD505-2E9C-101B-9397-08002B2CF9AE}" pid="4" name="MSIP_Label_d9d5a995-dfdf-4407-9a97-edbbc68c9f53_Method">
    <vt:lpwstr>Privileged</vt:lpwstr>
  </property>
  <property fmtid="{D5CDD505-2E9C-101B-9397-08002B2CF9AE}" pid="5" name="MSIP_Label_d9d5a995-dfdf-4407-9a97-edbbc68c9f53_Name">
    <vt:lpwstr>OFFICIAL</vt:lpwstr>
  </property>
  <property fmtid="{D5CDD505-2E9C-101B-9397-08002B2CF9AE}" pid="6" name="MSIP_Label_d9d5a995-dfdf-4407-9a97-edbbc68c9f53_SiteId">
    <vt:lpwstr>b33e9e1a-e443-4edd-9789-24bed26d38d6</vt:lpwstr>
  </property>
  <property fmtid="{D5CDD505-2E9C-101B-9397-08002B2CF9AE}" pid="7" name="MSIP_Label_d9d5a995-dfdf-4407-9a97-edbbc68c9f53_ActionId">
    <vt:lpwstr>f3c171c7-ca23-40d2-8227-e044ec5c6563</vt:lpwstr>
  </property>
  <property fmtid="{D5CDD505-2E9C-101B-9397-08002B2CF9AE}" pid="8" name="MSIP_Label_d9d5a995-dfdf-4407-9a97-edbbc68c9f53_ContentBits">
    <vt:lpwstr>1</vt:lpwstr>
  </property>
</Properties>
</file>